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01管理岗位" sheetId="1" r:id="rId1"/>
    <sheet name="02专技岗位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<sst xmlns="http://schemas.openxmlformats.org/spreadsheetml/2006/main" count="55" uniqueCount="33">
  <si>
    <t>贵阳市筑城广场管理处2019年招聘工作人员（管理）综合能力测试、面试成绩表及排名</t>
  </si>
  <si>
    <t>序号</t>
  </si>
  <si>
    <t>姓名</t>
  </si>
  <si>
    <t>单位代码</t>
  </si>
  <si>
    <t>岗位代码</t>
  </si>
  <si>
    <t>准考证号</t>
  </si>
  <si>
    <t>笔试</t>
  </si>
  <si>
    <t>面试</t>
  </si>
  <si>
    <t>总成绩</t>
  </si>
  <si>
    <t>排名</t>
  </si>
  <si>
    <t>分数    （300分制）</t>
  </si>
  <si>
    <t>分数     （100分制）</t>
  </si>
  <si>
    <t>占总成绩60%</t>
  </si>
  <si>
    <t>分数    （100分制）</t>
  </si>
  <si>
    <t>占总成绩40%</t>
  </si>
  <si>
    <t>晏瑞祥</t>
  </si>
  <si>
    <t>016</t>
  </si>
  <si>
    <t>01</t>
  </si>
  <si>
    <t>1152019903020</t>
  </si>
  <si>
    <t>秦海文</t>
  </si>
  <si>
    <t>1152019904015</t>
  </si>
  <si>
    <t>2</t>
  </si>
  <si>
    <t>邓绪齐</t>
  </si>
  <si>
    <t>1152019004512</t>
  </si>
  <si>
    <t>3</t>
  </si>
  <si>
    <t>贵阳市筑城广场管理处2019年招聘工作人员（专业）综合能力测试、专业测试、面试成绩表及排名</t>
  </si>
  <si>
    <t>专业测试</t>
  </si>
  <si>
    <t>占总成绩30%</t>
  </si>
  <si>
    <t>朱希贤</t>
  </si>
  <si>
    <t>02</t>
  </si>
  <si>
    <t>1152016105006</t>
  </si>
  <si>
    <t>吴长榜</t>
  </si>
  <si>
    <t>1152019505120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</si>
</sst>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11"/>
      <name val="宋体"/>
      <charset val="0"/>
    </font>
    <font>
      <sz val="11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3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"/>
  <sheetViews>
    <sheetView workbookViewId="0">
      <selection activeCell="G35" sqref="G35"/>
    </sheetView>
  </sheetViews>
  <sheetFormatPr defaultColWidth="9" defaultRowHeight="13.5"/>
  <cols>
    <col min="1" max="1" width="5.625" customWidth="1"/>
    <col min="2" max="2" width="8.25" customWidth="1"/>
    <col min="3" max="3" width="8.5" customWidth="1"/>
    <col min="4" max="4" width="8.625" customWidth="1"/>
    <col min="5" max="5" width="14.25" customWidth="1"/>
    <col min="6" max="7" width="12" customWidth="1"/>
    <col min="8" max="8" width="12.625"/>
    <col min="9" max="9" width="13" customWidth="1"/>
    <col min="10" max="10" width="11.125" customWidth="1"/>
    <col min="11" max="11" width="12.625"/>
  </cols>
  <sheetData>
    <row r="2" ht="22.5" spans="1:1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14.25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14.25" spans="1:1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4"/>
      <c r="H4" s="4"/>
      <c r="I4" s="9" t="s">
        <v>7</v>
      </c>
      <c r="J4" s="10"/>
      <c r="K4" s="18" t="s">
        <v>8</v>
      </c>
      <c r="L4" s="18" t="s">
        <v>9</v>
      </c>
    </row>
    <row r="5" spans="1:12">
      <c r="A5" s="5"/>
      <c r="B5" s="5"/>
      <c r="C5" s="5"/>
      <c r="D5" s="5"/>
      <c r="E5" s="5"/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18"/>
      <c r="L5" s="18"/>
    </row>
    <row r="6" ht="18" customHeight="1" spans="1:12">
      <c r="A6" s="6"/>
      <c r="B6" s="6"/>
      <c r="C6" s="6"/>
      <c r="D6" s="6"/>
      <c r="E6" s="6"/>
      <c r="F6" s="4"/>
      <c r="G6" s="4"/>
      <c r="H6" s="4"/>
      <c r="I6" s="4"/>
      <c r="J6" s="4"/>
      <c r="K6" s="18"/>
      <c r="L6" s="18"/>
    </row>
    <row r="7" ht="19" customHeight="1" spans="1:12">
      <c r="A7" s="7">
        <v>1</v>
      </c>
      <c r="B7" s="12" t="s">
        <v>15</v>
      </c>
      <c r="C7" s="8" t="s">
        <v>16</v>
      </c>
      <c r="D7" s="8" t="s">
        <v>17</v>
      </c>
      <c r="E7" s="13" t="s">
        <v>18</v>
      </c>
      <c r="F7" s="14">
        <v>204.5</v>
      </c>
      <c r="G7" s="15">
        <f t="shared" ref="G7:G9" si="0">F7/3</f>
        <v>68.1666666666667</v>
      </c>
      <c r="H7" s="15">
        <f t="shared" ref="H7:H9" si="1">G7*0.6</f>
        <v>40.9</v>
      </c>
      <c r="I7" s="7">
        <v>85.4</v>
      </c>
      <c r="J7" s="7">
        <f t="shared" ref="J7:J9" si="2">I7*0.4</f>
        <v>34.16</v>
      </c>
      <c r="K7" s="15">
        <f t="shared" ref="K7:K9" si="3">H7+J7</f>
        <v>75.06</v>
      </c>
      <c r="L7" s="8">
        <v>1</v>
      </c>
    </row>
    <row r="8" ht="18" customHeight="1" spans="1:12">
      <c r="A8" s="7">
        <v>2</v>
      </c>
      <c r="B8" s="12" t="s">
        <v>19</v>
      </c>
      <c r="C8" s="8" t="s">
        <v>16</v>
      </c>
      <c r="D8" s="8" t="s">
        <v>17</v>
      </c>
      <c r="E8" s="13" t="s">
        <v>20</v>
      </c>
      <c r="F8" s="14">
        <v>196</v>
      </c>
      <c r="G8" s="15">
        <f t="shared" si="0"/>
        <v>65.3333333333333</v>
      </c>
      <c r="H8" s="15">
        <f t="shared" si="1"/>
        <v>39.2</v>
      </c>
      <c r="I8" s="7">
        <v>81.6</v>
      </c>
      <c r="J8" s="7">
        <f t="shared" si="2"/>
        <v>32.64</v>
      </c>
      <c r="K8" s="15">
        <f t="shared" si="3"/>
        <v>71.84</v>
      </c>
      <c r="L8" s="8" t="s">
        <v>21</v>
      </c>
    </row>
    <row r="9" ht="20" customHeight="1" spans="1:12">
      <c r="A9" s="14">
        <v>3</v>
      </c>
      <c r="B9" s="12" t="s">
        <v>22</v>
      </c>
      <c r="C9" s="16" t="s">
        <v>16</v>
      </c>
      <c r="D9" s="16" t="s">
        <v>17</v>
      </c>
      <c r="E9" s="13" t="s">
        <v>23</v>
      </c>
      <c r="F9" s="14">
        <v>194</v>
      </c>
      <c r="G9" s="15">
        <f t="shared" si="0"/>
        <v>64.6666666666667</v>
      </c>
      <c r="H9" s="15">
        <f t="shared" si="1"/>
        <v>38.8</v>
      </c>
      <c r="I9" s="14">
        <v>81.6</v>
      </c>
      <c r="J9" s="7">
        <f t="shared" si="2"/>
        <v>32.64</v>
      </c>
      <c r="K9" s="15">
        <f t="shared" si="3"/>
        <v>71.44</v>
      </c>
      <c r="L9" s="8" t="s">
        <v>24</v>
      </c>
    </row>
    <row r="10" spans="1:1">
      <c r="A10" s="17"/>
    </row>
  </sheetData>
  <mergeCells count="15">
    <mergeCell ref="A2:K2"/>
    <mergeCell ref="F4:H4"/>
    <mergeCell ref="I4:J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H21" sqref="H21"/>
    </sheetView>
  </sheetViews>
  <sheetFormatPr defaultColWidth="9" defaultRowHeight="13.5" outlineLevelRow="6"/>
  <cols>
    <col min="1" max="1" width="6.5" customWidth="1"/>
    <col min="4" max="4" width="9.375" customWidth="1"/>
    <col min="5" max="5" width="15.75" customWidth="1"/>
    <col min="6" max="6" width="11.875" customWidth="1"/>
    <col min="7" max="7" width="12.125" customWidth="1"/>
    <col min="8" max="8" width="13.75" customWidth="1"/>
    <col min="9" max="9" width="12.375" customWidth="1"/>
    <col min="10" max="10" width="13.625" customWidth="1"/>
    <col min="11" max="11" width="12.625" customWidth="1"/>
    <col min="12" max="12" width="13.625" customWidth="1"/>
    <col min="13" max="13" width="13.75" customWidth="1"/>
  </cols>
  <sheetData>
    <row r="1" ht="25.5" spans="1:13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/>
      <c r="H3" s="4"/>
      <c r="I3" s="4" t="s">
        <v>26</v>
      </c>
      <c r="J3" s="4"/>
      <c r="K3" s="9" t="s">
        <v>7</v>
      </c>
      <c r="L3" s="10"/>
      <c r="M3" s="4" t="s">
        <v>8</v>
      </c>
      <c r="N3" s="4" t="s">
        <v>9</v>
      </c>
    </row>
    <row r="4" spans="1:14">
      <c r="A4" s="5"/>
      <c r="B4" s="5"/>
      <c r="C4" s="5"/>
      <c r="D4" s="5"/>
      <c r="E4" s="5"/>
      <c r="F4" s="4" t="s">
        <v>10</v>
      </c>
      <c r="G4" s="4" t="s">
        <v>11</v>
      </c>
      <c r="H4" s="4" t="s">
        <v>27</v>
      </c>
      <c r="I4" s="4" t="s">
        <v>13</v>
      </c>
      <c r="J4" s="4" t="s">
        <v>14</v>
      </c>
      <c r="K4" s="4" t="s">
        <v>13</v>
      </c>
      <c r="L4" s="4" t="s">
        <v>27</v>
      </c>
      <c r="M4" s="4"/>
      <c r="N4" s="4"/>
    </row>
    <row r="5" spans="1:14">
      <c r="A5" s="6"/>
      <c r="B5" s="6"/>
      <c r="C5" s="6"/>
      <c r="D5" s="6"/>
      <c r="E5" s="6"/>
      <c r="F5" s="4"/>
      <c r="G5" s="4"/>
      <c r="H5" s="4"/>
      <c r="I5" s="4"/>
      <c r="J5" s="4"/>
      <c r="K5" s="4"/>
      <c r="L5" s="4"/>
      <c r="M5" s="4"/>
      <c r="N5" s="4"/>
    </row>
    <row r="6" ht="14.25" spans="1:14">
      <c r="A6" s="7">
        <v>1</v>
      </c>
      <c r="B6" s="7" t="s">
        <v>28</v>
      </c>
      <c r="C6" s="8" t="s">
        <v>16</v>
      </c>
      <c r="D6" s="8" t="s">
        <v>29</v>
      </c>
      <c r="E6" s="8" t="s">
        <v>30</v>
      </c>
      <c r="F6" s="7">
        <v>171.5</v>
      </c>
      <c r="G6" s="7">
        <v>57.17</v>
      </c>
      <c r="H6" s="7">
        <v>17.15</v>
      </c>
      <c r="I6" s="7">
        <v>74</v>
      </c>
      <c r="J6" s="7">
        <v>29.6</v>
      </c>
      <c r="K6" s="7">
        <v>84.2</v>
      </c>
      <c r="L6" s="7">
        <v>25.26</v>
      </c>
      <c r="M6" s="7">
        <f>H6+J6+L6</f>
        <v>72.01</v>
      </c>
      <c r="N6" s="7">
        <v>1</v>
      </c>
    </row>
    <row r="7" ht="14.25" spans="1:14">
      <c r="A7" s="7">
        <v>2</v>
      </c>
      <c r="B7" s="7" t="s">
        <v>31</v>
      </c>
      <c r="C7" s="8" t="s">
        <v>16</v>
      </c>
      <c r="D7" s="8" t="s">
        <v>29</v>
      </c>
      <c r="E7" s="8" t="s">
        <v>32</v>
      </c>
      <c r="F7" s="7">
        <v>166.5</v>
      </c>
      <c r="G7" s="7">
        <v>55.5</v>
      </c>
      <c r="H7" s="7">
        <v>16.65</v>
      </c>
      <c r="I7" s="7">
        <v>77</v>
      </c>
      <c r="J7" s="7">
        <v>30.8</v>
      </c>
      <c r="K7" s="7">
        <v>77.2</v>
      </c>
      <c r="L7" s="7">
        <v>23.16</v>
      </c>
      <c r="M7" s="7">
        <f>H7+J7+L7</f>
        <v>70.61</v>
      </c>
      <c r="N7" s="7">
        <v>2</v>
      </c>
    </row>
  </sheetData>
  <mergeCells count="18">
    <mergeCell ref="A1:M1"/>
    <mergeCell ref="F3:H3"/>
    <mergeCell ref="I3:J3"/>
    <mergeCell ref="K3:L3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M3:M5"/>
    <mergeCell ref="N3:N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01管理岗位</vt:lpstr>
      <vt:lpstr>02专技岗位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没有蛀牙</cp:lastModifiedBy>
  <dcterms:created xsi:type="dcterms:W3CDTF">2020-01-09T03:49:00Z</dcterms:created>
  <dcterms:modified xsi:type="dcterms:W3CDTF">2020-01-09T06:46:30Z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