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<sst xmlns="http://schemas.openxmlformats.org/spreadsheetml/2006/main" count="412" uniqueCount="148">
  <si>
    <t>息烽县2019年公开招聘事业单位工作人员第一批体检合格及进入政审人员名单</t>
  </si>
  <si>
    <t>序号</t>
  </si>
  <si>
    <t>姓名</t>
  </si>
  <si>
    <t>报考单位代码</t>
  </si>
  <si>
    <t>报考单位名称</t>
  </si>
  <si>
    <t>报考岗位类别</t>
  </si>
  <si>
    <t>报考岗位名称</t>
  </si>
  <si>
    <t>报考岗位代码</t>
  </si>
  <si>
    <t>岗位招聘人数</t>
  </si>
  <si>
    <t>笔试成绩(150分）</t>
  </si>
  <si>
    <t>笔试成绩按100分制折算</t>
  </si>
  <si>
    <t>笔试成绩
所占比例（60%）</t>
  </si>
  <si>
    <t>面试准考证号</t>
  </si>
  <si>
    <t>面试成绩
（100分）</t>
  </si>
  <si>
    <t>面试成绩
所占比例（40%）</t>
  </si>
  <si>
    <t>总成绩</t>
  </si>
  <si>
    <t>总成绩排名</t>
  </si>
  <si>
    <t>体检结果</t>
  </si>
  <si>
    <t>是否进入政审</t>
  </si>
  <si>
    <t>备注</t>
  </si>
  <si>
    <t>杨学义</t>
  </si>
  <si>
    <t>003</t>
  </si>
  <si>
    <t>息烽县融媒体中心</t>
  </si>
  <si>
    <t>B</t>
  </si>
  <si>
    <t>专业技术人员</t>
  </si>
  <si>
    <t>01</t>
  </si>
  <si>
    <t>合格</t>
  </si>
  <si>
    <t>是</t>
  </si>
  <si>
    <t>安娜</t>
  </si>
  <si>
    <t>苏季军</t>
  </si>
  <si>
    <t>02</t>
  </si>
  <si>
    <t>李思蓓</t>
  </si>
  <si>
    <t>03</t>
  </si>
  <si>
    <t>张莉佳</t>
  </si>
  <si>
    <t>04</t>
  </si>
  <si>
    <t>石倩</t>
  </si>
  <si>
    <t>05</t>
  </si>
  <si>
    <t>唐欣</t>
  </si>
  <si>
    <t>004</t>
  </si>
  <si>
    <t>中共息烽县委党史研究室</t>
  </si>
  <si>
    <t>A</t>
  </si>
  <si>
    <t>管理人员</t>
  </si>
  <si>
    <t>李金凤</t>
  </si>
  <si>
    <t>006</t>
  </si>
  <si>
    <t>息烽县农业技术开发服务中心</t>
  </si>
  <si>
    <t>高健</t>
  </si>
  <si>
    <t>倪饶颖</t>
  </si>
  <si>
    <t>代勇勇</t>
  </si>
  <si>
    <t>007</t>
  </si>
  <si>
    <t>息烽县扶贫开发服务中心</t>
  </si>
  <si>
    <t>李冕</t>
  </si>
  <si>
    <t>008</t>
  </si>
  <si>
    <t>息烽县文化馆</t>
  </si>
  <si>
    <t>杨青青</t>
  </si>
  <si>
    <t>009</t>
  </si>
  <si>
    <t>息烽县第一中学</t>
  </si>
  <si>
    <t>曹璇</t>
  </si>
  <si>
    <t>010</t>
  </si>
  <si>
    <t>息烽县中等职业学校</t>
  </si>
  <si>
    <t>曾丹丹</t>
  </si>
  <si>
    <t>011</t>
  </si>
  <si>
    <t>息烽县疾病预防控制中心</t>
  </si>
  <si>
    <t>韩涛</t>
  </si>
  <si>
    <t>詹庆梅</t>
  </si>
  <si>
    <t>郎治方</t>
  </si>
  <si>
    <t>013</t>
  </si>
  <si>
    <t>息烽县新华社区服务中心</t>
  </si>
  <si>
    <t>张宁容</t>
  </si>
  <si>
    <t>姜娜</t>
  </si>
  <si>
    <t>014</t>
  </si>
  <si>
    <t>息烽县永靖镇村镇建设服务中心</t>
  </si>
  <si>
    <t>吴超</t>
  </si>
  <si>
    <t>015</t>
  </si>
  <si>
    <t>息烽县永靖镇人力资源和社会保障服务中心</t>
  </si>
  <si>
    <t>刘畅</t>
  </si>
  <si>
    <t>016</t>
  </si>
  <si>
    <t>息烽县小寨坝镇农业综合服务中心</t>
  </si>
  <si>
    <t>罗瑶</t>
  </si>
  <si>
    <t>017</t>
  </si>
  <si>
    <t>息烽县九庄镇科技宣教文化信息统计服务中心</t>
  </si>
  <si>
    <t>熊旭</t>
  </si>
  <si>
    <t>王旭东</t>
  </si>
  <si>
    <t>018</t>
  </si>
  <si>
    <t>息烽县九庄镇农业综合服务中心</t>
  </si>
  <si>
    <t>彭俊轶</t>
  </si>
  <si>
    <t>019</t>
  </si>
  <si>
    <t>息烽县九庄镇人力资源和社会保障服务中心</t>
  </si>
  <si>
    <t>潘婷婷</t>
  </si>
  <si>
    <t>020</t>
  </si>
  <si>
    <t>息烽县九庄镇村镇建设服务中心</t>
  </si>
  <si>
    <t>杜文佳</t>
  </si>
  <si>
    <t>蒋德纯</t>
  </si>
  <si>
    <t>021</t>
  </si>
  <si>
    <t>息烽县九庄镇生态保护站（林业站）</t>
  </si>
  <si>
    <t>刘立波</t>
  </si>
  <si>
    <t>022</t>
  </si>
  <si>
    <t>息烽县九庄镇退役军人服务站</t>
  </si>
  <si>
    <t>黄昌凌</t>
  </si>
  <si>
    <t>杨迅</t>
  </si>
  <si>
    <t>023</t>
  </si>
  <si>
    <t>息烽县温泉镇农业综合服务中心</t>
  </si>
  <si>
    <t>唐华</t>
  </si>
  <si>
    <t>024</t>
  </si>
  <si>
    <t>息烽县温泉镇人力资源和社会保障服务中心</t>
  </si>
  <si>
    <t>张珍珍</t>
  </si>
  <si>
    <t>025</t>
  </si>
  <si>
    <t>息烽县温泉镇生态保护站（林业站）</t>
  </si>
  <si>
    <t>纪明辉</t>
  </si>
  <si>
    <t>026</t>
  </si>
  <si>
    <t>息烽县温泉镇村镇建设服务中心</t>
  </si>
  <si>
    <t>徐时松</t>
  </si>
  <si>
    <t>027</t>
  </si>
  <si>
    <t>息烽县养龙司镇农业综合服务中心</t>
  </si>
  <si>
    <t>刘子毅</t>
  </si>
  <si>
    <t>030</t>
  </si>
  <si>
    <t>息烽县西山镇村镇建设服务中心</t>
  </si>
  <si>
    <t>吴智斌</t>
  </si>
  <si>
    <t>陈燕</t>
  </si>
  <si>
    <t>031</t>
  </si>
  <si>
    <t>息烽县石硐镇农业综合服务中心</t>
  </si>
  <si>
    <t>李万明</t>
  </si>
  <si>
    <t>032</t>
  </si>
  <si>
    <t>息烽县石硐镇退役军人服务站</t>
  </si>
  <si>
    <t>杨健</t>
  </si>
  <si>
    <t>033</t>
  </si>
  <si>
    <t>息烽县石硐镇科技宣教文化信息统计服务中心</t>
  </si>
  <si>
    <t>朱广盐</t>
  </si>
  <si>
    <t>034</t>
  </si>
  <si>
    <t>息烽县石硐镇村镇建设服务中心</t>
  </si>
  <si>
    <t>唐盼盼</t>
  </si>
  <si>
    <t>037</t>
  </si>
  <si>
    <t>息烽县流长镇生态保护站（林业站)</t>
  </si>
  <si>
    <t>安丹丹</t>
  </si>
  <si>
    <t>罗宇</t>
  </si>
  <si>
    <t>038</t>
  </si>
  <si>
    <t>息烽县流长镇农业综合服务中心</t>
  </si>
  <si>
    <t>蔡顺军</t>
  </si>
  <si>
    <t>039</t>
  </si>
  <si>
    <t>息烽县流长镇退役军人服务站</t>
  </si>
  <si>
    <t>罗勤桔</t>
  </si>
  <si>
    <t>040</t>
  </si>
  <si>
    <t>息烽县鹿窝镇生态保护站（林业站）</t>
  </si>
  <si>
    <t>张武德</t>
  </si>
  <si>
    <t>041</t>
  </si>
  <si>
    <t>息烽县青山苗族乡生态保护站（林业站）</t>
  </si>
  <si>
    <t>李静</t>
  </si>
  <si>
    <t>043</t>
  </si>
  <si>
    <t>息烽县青山苗族乡人力资源和社会保障服务中心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</si>
</sst>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20"/>
      <name val="方正小标宋简体"/>
      <family val="4"/>
    </font>
    <font>
      <sz val="9"/>
      <name val="仿宋_GB2312"/>
      <family val="3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indexed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0" borderId="3" applyNumberFormat="0" applyFill="0" applyAlignment="0" applyProtection="0"/>
    <xf numFmtId="0" fontId="10" fillId="7" borderId="0" applyNumberFormat="0" applyBorder="0" applyAlignment="0" applyProtection="0"/>
    <xf numFmtId="0" fontId="8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17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20" fillId="0" borderId="8" applyNumberFormat="0" applyFill="0" applyAlignment="0" applyProtection="0"/>
    <xf numFmtId="0" fontId="5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390525</xdr:colOff>
      <xdr:row>0</xdr:row>
      <xdr:rowOff>285750</xdr:rowOff>
    </xdr:to>
    <xdr:sp>
      <xdr:nvSpPr>
        <xdr:cNvPr id="1" name="TextBox 73"/>
        <xdr:cNvSpPr txBox="1">
          <a:spLocks noChangeArrowheads="1"/>
        </xdr:cNvSpPr>
      </xdr:nvSpPr>
      <xdr:spPr>
        <a:xfrm>
          <a:off x="0" y="95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附件</a:t>
          </a: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SheetLayoutView="100" workbookViewId="0" topLeftCell="A1">
      <pane ySplit="2" topLeftCell="A3" activePane="bottomLeft" state="frozen"/>
      <selection pane="bottomLeft" activeCell="U10" sqref="U10"/>
    </sheetView>
  </sheetViews>
  <sheetFormatPr defaultColWidth="9.00390625" defaultRowHeight="13.5"/>
  <cols>
    <col min="1" max="1" width="3.00390625" style="1" customWidth="1"/>
    <col min="2" max="2" width="6.75390625" style="1" customWidth="1"/>
    <col min="3" max="3" width="4.75390625" style="1" customWidth="1"/>
    <col min="4" max="4" width="38.75390625" style="1" customWidth="1"/>
    <col min="5" max="5" width="4.50390625" style="1" customWidth="1"/>
    <col min="6" max="6" width="8.125" style="1" customWidth="1"/>
    <col min="7" max="7" width="4.50390625" style="1" customWidth="1"/>
    <col min="8" max="8" width="4.625" style="1" customWidth="1"/>
    <col min="9" max="9" width="7.625" style="1" customWidth="1"/>
    <col min="10" max="10" width="8.75390625" style="2" customWidth="1"/>
    <col min="11" max="11" width="8.375" style="2" customWidth="1"/>
    <col min="12" max="12" width="7.875" style="1" customWidth="1"/>
    <col min="13" max="13" width="8.875" style="1" customWidth="1"/>
    <col min="14" max="14" width="8.125" style="2" customWidth="1"/>
    <col min="15" max="15" width="6.50390625" style="2" customWidth="1"/>
    <col min="16" max="17" width="4.50390625" style="1" customWidth="1"/>
    <col min="18" max="18" width="4.25390625" style="1" customWidth="1"/>
    <col min="19" max="19" width="2.625" style="1" customWidth="1"/>
    <col min="20" max="16384" width="9.00390625" style="1" customWidth="1"/>
  </cols>
  <sheetData>
    <row r="1" spans="1:19" ht="6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6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4" t="s">
        <v>12</v>
      </c>
      <c r="M2" s="4" t="s">
        <v>13</v>
      </c>
      <c r="N2" s="7" t="s">
        <v>14</v>
      </c>
      <c r="O2" s="7" t="s">
        <v>15</v>
      </c>
      <c r="P2" s="4" t="s">
        <v>16</v>
      </c>
      <c r="Q2" s="4" t="s">
        <v>17</v>
      </c>
      <c r="R2" s="9" t="s">
        <v>18</v>
      </c>
      <c r="S2" s="4" t="s">
        <v>19</v>
      </c>
    </row>
    <row r="3" spans="1:19" s="1" customFormat="1" ht="24" customHeight="1">
      <c r="A3" s="4">
        <v>1</v>
      </c>
      <c r="B3" s="5" t="s">
        <v>20</v>
      </c>
      <c r="C3" s="6" t="s">
        <v>21</v>
      </c>
      <c r="D3" s="5" t="s">
        <v>22</v>
      </c>
      <c r="E3" s="4" t="s">
        <v>23</v>
      </c>
      <c r="F3" s="4" t="s">
        <v>24</v>
      </c>
      <c r="G3" s="6" t="s">
        <v>25</v>
      </c>
      <c r="H3" s="4">
        <v>2</v>
      </c>
      <c r="I3" s="5">
        <v>105.5</v>
      </c>
      <c r="J3" s="8">
        <f aca="true" t="shared" si="0" ref="J3:J41">I3/1.5</f>
        <v>70.33333333333333</v>
      </c>
      <c r="K3" s="8">
        <f aca="true" t="shared" si="1" ref="K3:K41">J3*0.6</f>
        <v>42.199999999999996</v>
      </c>
      <c r="L3" s="4">
        <v>20190105</v>
      </c>
      <c r="M3" s="7">
        <v>87.8</v>
      </c>
      <c r="N3" s="7">
        <f aca="true" t="shared" si="2" ref="N3:N41">M3*0.4</f>
        <v>35.12</v>
      </c>
      <c r="O3" s="7">
        <f aca="true" t="shared" si="3" ref="O3:O41">K3+N3</f>
        <v>77.32</v>
      </c>
      <c r="P3" s="4">
        <v>1</v>
      </c>
      <c r="Q3" s="4" t="s">
        <v>26</v>
      </c>
      <c r="R3" s="4" t="s">
        <v>27</v>
      </c>
      <c r="S3" s="4"/>
    </row>
    <row r="4" spans="1:19" s="1" customFormat="1" ht="24" customHeight="1">
      <c r="A4" s="4">
        <v>2</v>
      </c>
      <c r="B4" s="5" t="s">
        <v>28</v>
      </c>
      <c r="C4" s="6" t="s">
        <v>21</v>
      </c>
      <c r="D4" s="5" t="s">
        <v>22</v>
      </c>
      <c r="E4" s="4" t="s">
        <v>23</v>
      </c>
      <c r="F4" s="4" t="s">
        <v>24</v>
      </c>
      <c r="G4" s="6" t="s">
        <v>25</v>
      </c>
      <c r="H4" s="4">
        <v>2</v>
      </c>
      <c r="I4" s="5">
        <v>108</v>
      </c>
      <c r="J4" s="8">
        <f t="shared" si="0"/>
        <v>72</v>
      </c>
      <c r="K4" s="8">
        <f t="shared" si="1"/>
        <v>43.199999999999996</v>
      </c>
      <c r="L4" s="4">
        <v>20190104</v>
      </c>
      <c r="M4" s="7">
        <v>80.2</v>
      </c>
      <c r="N4" s="7">
        <f t="shared" si="2"/>
        <v>32.080000000000005</v>
      </c>
      <c r="O4" s="7">
        <f t="shared" si="3"/>
        <v>75.28</v>
      </c>
      <c r="P4" s="4">
        <v>2</v>
      </c>
      <c r="Q4" s="4" t="s">
        <v>26</v>
      </c>
      <c r="R4" s="4" t="s">
        <v>27</v>
      </c>
      <c r="S4" s="4"/>
    </row>
    <row r="5" spans="1:19" s="1" customFormat="1" ht="24" customHeight="1">
      <c r="A5" s="4">
        <v>3</v>
      </c>
      <c r="B5" s="5" t="s">
        <v>29</v>
      </c>
      <c r="C5" s="6" t="s">
        <v>21</v>
      </c>
      <c r="D5" s="5" t="s">
        <v>22</v>
      </c>
      <c r="E5" s="4" t="s">
        <v>23</v>
      </c>
      <c r="F5" s="4" t="s">
        <v>24</v>
      </c>
      <c r="G5" s="6" t="s">
        <v>30</v>
      </c>
      <c r="H5" s="4">
        <v>1</v>
      </c>
      <c r="I5" s="5">
        <v>92</v>
      </c>
      <c r="J5" s="8">
        <f t="shared" si="0"/>
        <v>61.333333333333336</v>
      </c>
      <c r="K5" s="8">
        <f t="shared" si="1"/>
        <v>36.8</v>
      </c>
      <c r="L5" s="4">
        <v>20190901</v>
      </c>
      <c r="M5" s="7">
        <v>72.4</v>
      </c>
      <c r="N5" s="7">
        <f t="shared" si="2"/>
        <v>28.960000000000004</v>
      </c>
      <c r="O5" s="7">
        <f t="shared" si="3"/>
        <v>65.76</v>
      </c>
      <c r="P5" s="4">
        <v>1</v>
      </c>
      <c r="Q5" s="4" t="s">
        <v>26</v>
      </c>
      <c r="R5" s="4" t="s">
        <v>27</v>
      </c>
      <c r="S5" s="4"/>
    </row>
    <row r="6" spans="1:19" s="1" customFormat="1" ht="24" customHeight="1">
      <c r="A6" s="4">
        <v>4</v>
      </c>
      <c r="B6" s="5" t="s">
        <v>31</v>
      </c>
      <c r="C6" s="6" t="s">
        <v>21</v>
      </c>
      <c r="D6" s="5" t="s">
        <v>22</v>
      </c>
      <c r="E6" s="4" t="s">
        <v>23</v>
      </c>
      <c r="F6" s="4" t="s">
        <v>24</v>
      </c>
      <c r="G6" s="6" t="s">
        <v>32</v>
      </c>
      <c r="H6" s="4">
        <v>1</v>
      </c>
      <c r="I6" s="5">
        <v>94</v>
      </c>
      <c r="J6" s="8">
        <f t="shared" si="0"/>
        <v>62.666666666666664</v>
      </c>
      <c r="K6" s="8">
        <f t="shared" si="1"/>
        <v>37.599999999999994</v>
      </c>
      <c r="L6" s="4">
        <v>20190904</v>
      </c>
      <c r="M6" s="7">
        <v>77.24</v>
      </c>
      <c r="N6" s="7">
        <f t="shared" si="2"/>
        <v>30.896</v>
      </c>
      <c r="O6" s="7">
        <f t="shared" si="3"/>
        <v>68.496</v>
      </c>
      <c r="P6" s="4">
        <v>1</v>
      </c>
      <c r="Q6" s="4" t="s">
        <v>26</v>
      </c>
      <c r="R6" s="4" t="s">
        <v>27</v>
      </c>
      <c r="S6" s="4"/>
    </row>
    <row r="7" spans="1:19" s="1" customFormat="1" ht="24" customHeight="1">
      <c r="A7" s="4">
        <v>5</v>
      </c>
      <c r="B7" s="5" t="s">
        <v>33</v>
      </c>
      <c r="C7" s="6" t="s">
        <v>21</v>
      </c>
      <c r="D7" s="5" t="s">
        <v>22</v>
      </c>
      <c r="E7" s="4" t="s">
        <v>23</v>
      </c>
      <c r="F7" s="4" t="s">
        <v>24</v>
      </c>
      <c r="G7" s="6" t="s">
        <v>34</v>
      </c>
      <c r="H7" s="4">
        <v>2</v>
      </c>
      <c r="I7" s="5">
        <v>100</v>
      </c>
      <c r="J7" s="8">
        <f t="shared" si="0"/>
        <v>66.66666666666667</v>
      </c>
      <c r="K7" s="8">
        <f t="shared" si="1"/>
        <v>40</v>
      </c>
      <c r="L7" s="4">
        <v>20190114</v>
      </c>
      <c r="M7" s="7">
        <v>81</v>
      </c>
      <c r="N7" s="7">
        <f t="shared" si="2"/>
        <v>32.4</v>
      </c>
      <c r="O7" s="7">
        <f t="shared" si="3"/>
        <v>72.4</v>
      </c>
      <c r="P7" s="4">
        <v>1</v>
      </c>
      <c r="Q7" s="4" t="s">
        <v>26</v>
      </c>
      <c r="R7" s="4" t="s">
        <v>27</v>
      </c>
      <c r="S7" s="4"/>
    </row>
    <row r="8" spans="1:19" s="1" customFormat="1" ht="24" customHeight="1">
      <c r="A8" s="4">
        <v>6</v>
      </c>
      <c r="B8" s="5" t="s">
        <v>35</v>
      </c>
      <c r="C8" s="6" t="s">
        <v>21</v>
      </c>
      <c r="D8" s="5" t="s">
        <v>22</v>
      </c>
      <c r="E8" s="4" t="s">
        <v>23</v>
      </c>
      <c r="F8" s="4" t="s">
        <v>24</v>
      </c>
      <c r="G8" s="6" t="s">
        <v>36</v>
      </c>
      <c r="H8" s="4">
        <v>1</v>
      </c>
      <c r="I8" s="5">
        <v>112</v>
      </c>
      <c r="J8" s="8">
        <f t="shared" si="0"/>
        <v>74.66666666666667</v>
      </c>
      <c r="K8" s="8">
        <f t="shared" si="1"/>
        <v>44.800000000000004</v>
      </c>
      <c r="L8" s="4">
        <v>20190116</v>
      </c>
      <c r="M8" s="7">
        <v>81.4</v>
      </c>
      <c r="N8" s="7">
        <f t="shared" si="2"/>
        <v>32.56</v>
      </c>
      <c r="O8" s="7">
        <f t="shared" si="3"/>
        <v>77.36000000000001</v>
      </c>
      <c r="P8" s="4">
        <v>1</v>
      </c>
      <c r="Q8" s="4" t="s">
        <v>26</v>
      </c>
      <c r="R8" s="4" t="s">
        <v>27</v>
      </c>
      <c r="S8" s="4"/>
    </row>
    <row r="9" spans="1:19" s="1" customFormat="1" ht="24" customHeight="1">
      <c r="A9" s="4">
        <v>7</v>
      </c>
      <c r="B9" s="5" t="s">
        <v>37</v>
      </c>
      <c r="C9" s="6" t="s">
        <v>38</v>
      </c>
      <c r="D9" s="5" t="s">
        <v>39</v>
      </c>
      <c r="E9" s="4" t="s">
        <v>40</v>
      </c>
      <c r="F9" s="4" t="s">
        <v>41</v>
      </c>
      <c r="G9" s="6" t="s">
        <v>30</v>
      </c>
      <c r="H9" s="4">
        <v>1</v>
      </c>
      <c r="I9" s="5">
        <v>107</v>
      </c>
      <c r="J9" s="8">
        <f t="shared" si="0"/>
        <v>71.33333333333333</v>
      </c>
      <c r="K9" s="8">
        <f t="shared" si="1"/>
        <v>42.8</v>
      </c>
      <c r="L9" s="4">
        <v>20190122</v>
      </c>
      <c r="M9" s="7">
        <v>82</v>
      </c>
      <c r="N9" s="7">
        <f t="shared" si="2"/>
        <v>32.800000000000004</v>
      </c>
      <c r="O9" s="7">
        <f t="shared" si="3"/>
        <v>75.6</v>
      </c>
      <c r="P9" s="4">
        <v>1</v>
      </c>
      <c r="Q9" s="4" t="s">
        <v>26</v>
      </c>
      <c r="R9" s="4" t="s">
        <v>27</v>
      </c>
      <c r="S9" s="4"/>
    </row>
    <row r="10" spans="1:19" s="1" customFormat="1" ht="24" customHeight="1">
      <c r="A10" s="4">
        <v>8</v>
      </c>
      <c r="B10" s="5" t="s">
        <v>42</v>
      </c>
      <c r="C10" s="6" t="s">
        <v>43</v>
      </c>
      <c r="D10" s="5" t="s">
        <v>44</v>
      </c>
      <c r="E10" s="4" t="s">
        <v>23</v>
      </c>
      <c r="F10" s="4" t="s">
        <v>24</v>
      </c>
      <c r="G10" s="6" t="s">
        <v>25</v>
      </c>
      <c r="H10" s="4">
        <v>5</v>
      </c>
      <c r="I10" s="5">
        <v>116</v>
      </c>
      <c r="J10" s="8">
        <f t="shared" si="0"/>
        <v>77.33333333333333</v>
      </c>
      <c r="K10" s="8">
        <f t="shared" si="1"/>
        <v>46.4</v>
      </c>
      <c r="L10" s="4">
        <v>20190205</v>
      </c>
      <c r="M10" s="7">
        <v>79.4</v>
      </c>
      <c r="N10" s="7">
        <f t="shared" si="2"/>
        <v>31.760000000000005</v>
      </c>
      <c r="O10" s="7">
        <f t="shared" si="3"/>
        <v>78.16</v>
      </c>
      <c r="P10" s="4">
        <v>1</v>
      </c>
      <c r="Q10" s="4" t="s">
        <v>26</v>
      </c>
      <c r="R10" s="4" t="s">
        <v>27</v>
      </c>
      <c r="S10" s="4"/>
    </row>
    <row r="11" spans="1:19" s="1" customFormat="1" ht="24" customHeight="1">
      <c r="A11" s="4">
        <v>9</v>
      </c>
      <c r="B11" s="5" t="s">
        <v>45</v>
      </c>
      <c r="C11" s="6" t="s">
        <v>43</v>
      </c>
      <c r="D11" s="5" t="s">
        <v>44</v>
      </c>
      <c r="E11" s="4" t="s">
        <v>23</v>
      </c>
      <c r="F11" s="4" t="s">
        <v>24</v>
      </c>
      <c r="G11" s="6" t="s">
        <v>25</v>
      </c>
      <c r="H11" s="4">
        <v>5</v>
      </c>
      <c r="I11" s="5">
        <v>107</v>
      </c>
      <c r="J11" s="8">
        <f t="shared" si="0"/>
        <v>71.33333333333333</v>
      </c>
      <c r="K11" s="8">
        <f t="shared" si="1"/>
        <v>42.8</v>
      </c>
      <c r="L11" s="4">
        <v>20190213</v>
      </c>
      <c r="M11" s="7">
        <v>87.4</v>
      </c>
      <c r="N11" s="7">
        <f t="shared" si="2"/>
        <v>34.96</v>
      </c>
      <c r="O11" s="7">
        <f t="shared" si="3"/>
        <v>77.75999999999999</v>
      </c>
      <c r="P11" s="4">
        <v>2</v>
      </c>
      <c r="Q11" s="4" t="s">
        <v>26</v>
      </c>
      <c r="R11" s="4" t="s">
        <v>27</v>
      </c>
      <c r="S11" s="4"/>
    </row>
    <row r="12" spans="1:19" s="1" customFormat="1" ht="24" customHeight="1">
      <c r="A12" s="4">
        <v>10</v>
      </c>
      <c r="B12" s="5" t="s">
        <v>46</v>
      </c>
      <c r="C12" s="6" t="s">
        <v>43</v>
      </c>
      <c r="D12" s="5" t="s">
        <v>44</v>
      </c>
      <c r="E12" s="4" t="s">
        <v>23</v>
      </c>
      <c r="F12" s="4" t="s">
        <v>24</v>
      </c>
      <c r="G12" s="6" t="s">
        <v>25</v>
      </c>
      <c r="H12" s="4">
        <v>5</v>
      </c>
      <c r="I12" s="5">
        <v>111</v>
      </c>
      <c r="J12" s="8">
        <f t="shared" si="0"/>
        <v>74</v>
      </c>
      <c r="K12" s="8">
        <f t="shared" si="1"/>
        <v>44.4</v>
      </c>
      <c r="L12" s="4">
        <v>20190207</v>
      </c>
      <c r="M12" s="7">
        <v>82.4</v>
      </c>
      <c r="N12" s="7">
        <f t="shared" si="2"/>
        <v>32.96</v>
      </c>
      <c r="O12" s="7">
        <f t="shared" si="3"/>
        <v>77.36</v>
      </c>
      <c r="P12" s="4">
        <v>3</v>
      </c>
      <c r="Q12" s="4" t="s">
        <v>26</v>
      </c>
      <c r="R12" s="4" t="s">
        <v>27</v>
      </c>
      <c r="S12" s="4"/>
    </row>
    <row r="13" spans="1:19" s="1" customFormat="1" ht="24" customHeight="1">
      <c r="A13" s="4">
        <v>11</v>
      </c>
      <c r="B13" s="5" t="s">
        <v>47</v>
      </c>
      <c r="C13" s="6" t="s">
        <v>48</v>
      </c>
      <c r="D13" s="5" t="s">
        <v>49</v>
      </c>
      <c r="E13" s="4" t="s">
        <v>23</v>
      </c>
      <c r="F13" s="4" t="s">
        <v>24</v>
      </c>
      <c r="G13" s="6" t="s">
        <v>25</v>
      </c>
      <c r="H13" s="4">
        <v>1</v>
      </c>
      <c r="I13" s="5">
        <v>112</v>
      </c>
      <c r="J13" s="8">
        <f t="shared" si="0"/>
        <v>74.66666666666667</v>
      </c>
      <c r="K13" s="8">
        <f t="shared" si="1"/>
        <v>44.800000000000004</v>
      </c>
      <c r="L13" s="4">
        <v>20190220</v>
      </c>
      <c r="M13" s="7">
        <v>84.4</v>
      </c>
      <c r="N13" s="7">
        <f t="shared" si="2"/>
        <v>33.760000000000005</v>
      </c>
      <c r="O13" s="7">
        <f t="shared" si="3"/>
        <v>78.56</v>
      </c>
      <c r="P13" s="4">
        <v>1</v>
      </c>
      <c r="Q13" s="4" t="s">
        <v>26</v>
      </c>
      <c r="R13" s="4" t="s">
        <v>27</v>
      </c>
      <c r="S13" s="4"/>
    </row>
    <row r="14" spans="1:19" s="1" customFormat="1" ht="24" customHeight="1">
      <c r="A14" s="4">
        <v>12</v>
      </c>
      <c r="B14" s="5" t="s">
        <v>50</v>
      </c>
      <c r="C14" s="6" t="s">
        <v>51</v>
      </c>
      <c r="D14" s="5" t="s">
        <v>52</v>
      </c>
      <c r="E14" s="4" t="s">
        <v>23</v>
      </c>
      <c r="F14" s="4" t="s">
        <v>24</v>
      </c>
      <c r="G14" s="6" t="s">
        <v>25</v>
      </c>
      <c r="H14" s="4">
        <v>1</v>
      </c>
      <c r="I14" s="5">
        <v>107</v>
      </c>
      <c r="J14" s="8">
        <f t="shared" si="0"/>
        <v>71.33333333333333</v>
      </c>
      <c r="K14" s="8">
        <f t="shared" si="1"/>
        <v>42.8</v>
      </c>
      <c r="L14" s="4">
        <v>20190223</v>
      </c>
      <c r="M14" s="7">
        <v>80</v>
      </c>
      <c r="N14" s="7">
        <f t="shared" si="2"/>
        <v>32</v>
      </c>
      <c r="O14" s="7">
        <f t="shared" si="3"/>
        <v>74.8</v>
      </c>
      <c r="P14" s="4">
        <v>1</v>
      </c>
      <c r="Q14" s="4" t="s">
        <v>26</v>
      </c>
      <c r="R14" s="4" t="s">
        <v>27</v>
      </c>
      <c r="S14" s="4"/>
    </row>
    <row r="15" spans="1:19" s="1" customFormat="1" ht="24" customHeight="1">
      <c r="A15" s="4">
        <v>13</v>
      </c>
      <c r="B15" s="5" t="s">
        <v>53</v>
      </c>
      <c r="C15" s="6" t="s">
        <v>54</v>
      </c>
      <c r="D15" s="5" t="s">
        <v>55</v>
      </c>
      <c r="E15" s="4" t="s">
        <v>23</v>
      </c>
      <c r="F15" s="4" t="s">
        <v>24</v>
      </c>
      <c r="G15" s="6" t="s">
        <v>25</v>
      </c>
      <c r="H15" s="4">
        <v>1</v>
      </c>
      <c r="I15" s="5">
        <v>129.5</v>
      </c>
      <c r="J15" s="8">
        <f t="shared" si="0"/>
        <v>86.33333333333333</v>
      </c>
      <c r="K15" s="8">
        <f t="shared" si="1"/>
        <v>51.8</v>
      </c>
      <c r="L15" s="4">
        <v>20190226</v>
      </c>
      <c r="M15" s="7">
        <v>81.2</v>
      </c>
      <c r="N15" s="7">
        <f t="shared" si="2"/>
        <v>32.480000000000004</v>
      </c>
      <c r="O15" s="7">
        <f t="shared" si="3"/>
        <v>84.28</v>
      </c>
      <c r="P15" s="4">
        <v>1</v>
      </c>
      <c r="Q15" s="4" t="s">
        <v>26</v>
      </c>
      <c r="R15" s="4" t="s">
        <v>27</v>
      </c>
      <c r="S15" s="4"/>
    </row>
    <row r="16" spans="1:19" s="1" customFormat="1" ht="24" customHeight="1">
      <c r="A16" s="4">
        <v>14</v>
      </c>
      <c r="B16" s="5" t="s">
        <v>56</v>
      </c>
      <c r="C16" s="6" t="s">
        <v>57</v>
      </c>
      <c r="D16" s="5" t="s">
        <v>58</v>
      </c>
      <c r="E16" s="4" t="s">
        <v>23</v>
      </c>
      <c r="F16" s="4" t="s">
        <v>24</v>
      </c>
      <c r="G16" s="6" t="s">
        <v>25</v>
      </c>
      <c r="H16" s="4">
        <v>1</v>
      </c>
      <c r="I16" s="5">
        <v>106</v>
      </c>
      <c r="J16" s="8">
        <f t="shared" si="0"/>
        <v>70.66666666666667</v>
      </c>
      <c r="K16" s="8">
        <f t="shared" si="1"/>
        <v>42.4</v>
      </c>
      <c r="L16" s="4">
        <v>20190301</v>
      </c>
      <c r="M16" s="7">
        <v>86</v>
      </c>
      <c r="N16" s="7">
        <f t="shared" si="2"/>
        <v>34.4</v>
      </c>
      <c r="O16" s="7">
        <f t="shared" si="3"/>
        <v>76.8</v>
      </c>
      <c r="P16" s="4">
        <v>1</v>
      </c>
      <c r="Q16" s="4" t="s">
        <v>26</v>
      </c>
      <c r="R16" s="4" t="s">
        <v>27</v>
      </c>
      <c r="S16" s="4"/>
    </row>
    <row r="17" spans="1:19" s="1" customFormat="1" ht="24" customHeight="1">
      <c r="A17" s="4">
        <v>15</v>
      </c>
      <c r="B17" s="5" t="s">
        <v>59</v>
      </c>
      <c r="C17" s="6" t="s">
        <v>60</v>
      </c>
      <c r="D17" s="5" t="s">
        <v>61</v>
      </c>
      <c r="E17" s="4" t="s">
        <v>23</v>
      </c>
      <c r="F17" s="4" t="s">
        <v>24</v>
      </c>
      <c r="G17" s="6" t="s">
        <v>25</v>
      </c>
      <c r="H17" s="4">
        <v>2</v>
      </c>
      <c r="I17" s="5">
        <v>93.5</v>
      </c>
      <c r="J17" s="8">
        <f t="shared" si="0"/>
        <v>62.333333333333336</v>
      </c>
      <c r="K17" s="8">
        <f t="shared" si="1"/>
        <v>37.4</v>
      </c>
      <c r="L17" s="4">
        <v>20190307</v>
      </c>
      <c r="M17" s="7">
        <v>85.3</v>
      </c>
      <c r="N17" s="7">
        <f t="shared" si="2"/>
        <v>34.12</v>
      </c>
      <c r="O17" s="7">
        <f t="shared" si="3"/>
        <v>71.52</v>
      </c>
      <c r="P17" s="4">
        <v>1</v>
      </c>
      <c r="Q17" s="4" t="s">
        <v>26</v>
      </c>
      <c r="R17" s="4" t="s">
        <v>27</v>
      </c>
      <c r="S17" s="4"/>
    </row>
    <row r="18" spans="1:19" s="1" customFormat="1" ht="24" customHeight="1">
      <c r="A18" s="4">
        <v>16</v>
      </c>
      <c r="B18" s="5" t="s">
        <v>62</v>
      </c>
      <c r="C18" s="6" t="s">
        <v>60</v>
      </c>
      <c r="D18" s="5" t="s">
        <v>61</v>
      </c>
      <c r="E18" s="4" t="s">
        <v>23</v>
      </c>
      <c r="F18" s="4" t="s">
        <v>24</v>
      </c>
      <c r="G18" s="6" t="s">
        <v>25</v>
      </c>
      <c r="H18" s="4">
        <v>2</v>
      </c>
      <c r="I18" s="5">
        <v>94.5</v>
      </c>
      <c r="J18" s="8">
        <f t="shared" si="0"/>
        <v>63</v>
      </c>
      <c r="K18" s="8">
        <f t="shared" si="1"/>
        <v>37.8</v>
      </c>
      <c r="L18" s="4">
        <v>20190306</v>
      </c>
      <c r="M18" s="7">
        <v>84</v>
      </c>
      <c r="N18" s="7">
        <f t="shared" si="2"/>
        <v>33.6</v>
      </c>
      <c r="O18" s="7">
        <f t="shared" si="3"/>
        <v>71.4</v>
      </c>
      <c r="P18" s="4">
        <v>2</v>
      </c>
      <c r="Q18" s="4" t="s">
        <v>26</v>
      </c>
      <c r="R18" s="4" t="s">
        <v>27</v>
      </c>
      <c r="S18" s="4"/>
    </row>
    <row r="19" spans="1:19" s="1" customFormat="1" ht="24" customHeight="1">
      <c r="A19" s="4">
        <v>17</v>
      </c>
      <c r="B19" s="5" t="s">
        <v>63</v>
      </c>
      <c r="C19" s="6" t="s">
        <v>60</v>
      </c>
      <c r="D19" s="5" t="s">
        <v>61</v>
      </c>
      <c r="E19" s="4" t="s">
        <v>23</v>
      </c>
      <c r="F19" s="4" t="s">
        <v>24</v>
      </c>
      <c r="G19" s="6" t="s">
        <v>30</v>
      </c>
      <c r="H19" s="4">
        <v>1</v>
      </c>
      <c r="I19" s="5">
        <v>96.5</v>
      </c>
      <c r="J19" s="8">
        <f t="shared" si="0"/>
        <v>64.33333333333333</v>
      </c>
      <c r="K19" s="8">
        <f t="shared" si="1"/>
        <v>38.599999999999994</v>
      </c>
      <c r="L19" s="4">
        <v>20190311</v>
      </c>
      <c r="M19" s="7">
        <v>84.6</v>
      </c>
      <c r="N19" s="7">
        <f t="shared" si="2"/>
        <v>33.839999999999996</v>
      </c>
      <c r="O19" s="7">
        <f t="shared" si="3"/>
        <v>72.44</v>
      </c>
      <c r="P19" s="4">
        <v>1</v>
      </c>
      <c r="Q19" s="4" t="s">
        <v>26</v>
      </c>
      <c r="R19" s="4" t="s">
        <v>27</v>
      </c>
      <c r="S19" s="4"/>
    </row>
    <row r="20" spans="1:19" s="1" customFormat="1" ht="24" customHeight="1">
      <c r="A20" s="4">
        <v>18</v>
      </c>
      <c r="B20" s="5" t="s">
        <v>64</v>
      </c>
      <c r="C20" s="6" t="s">
        <v>65</v>
      </c>
      <c r="D20" s="5" t="s">
        <v>66</v>
      </c>
      <c r="E20" s="4" t="s">
        <v>40</v>
      </c>
      <c r="F20" s="4" t="s">
        <v>41</v>
      </c>
      <c r="G20" s="6" t="s">
        <v>30</v>
      </c>
      <c r="H20" s="4">
        <v>1</v>
      </c>
      <c r="I20" s="5">
        <v>106.5</v>
      </c>
      <c r="J20" s="8">
        <f t="shared" si="0"/>
        <v>71</v>
      </c>
      <c r="K20" s="8">
        <f t="shared" si="1"/>
        <v>42.6</v>
      </c>
      <c r="L20" s="4">
        <v>20190322</v>
      </c>
      <c r="M20" s="7">
        <v>80.8</v>
      </c>
      <c r="N20" s="7">
        <f t="shared" si="2"/>
        <v>32.32</v>
      </c>
      <c r="O20" s="7">
        <f t="shared" si="3"/>
        <v>74.92</v>
      </c>
      <c r="P20" s="4">
        <v>1</v>
      </c>
      <c r="Q20" s="4" t="s">
        <v>26</v>
      </c>
      <c r="R20" s="4" t="s">
        <v>27</v>
      </c>
      <c r="S20" s="4"/>
    </row>
    <row r="21" spans="1:19" s="1" customFormat="1" ht="24" customHeight="1">
      <c r="A21" s="4">
        <v>19</v>
      </c>
      <c r="B21" s="5" t="s">
        <v>67</v>
      </c>
      <c r="C21" s="6" t="s">
        <v>65</v>
      </c>
      <c r="D21" s="5" t="s">
        <v>66</v>
      </c>
      <c r="E21" s="4" t="s">
        <v>23</v>
      </c>
      <c r="F21" s="4" t="s">
        <v>24</v>
      </c>
      <c r="G21" s="6" t="s">
        <v>32</v>
      </c>
      <c r="H21" s="4">
        <v>1</v>
      </c>
      <c r="I21" s="5">
        <v>112.5</v>
      </c>
      <c r="J21" s="8">
        <f t="shared" si="0"/>
        <v>75</v>
      </c>
      <c r="K21" s="8">
        <f t="shared" si="1"/>
        <v>45</v>
      </c>
      <c r="L21" s="4">
        <v>20190325</v>
      </c>
      <c r="M21" s="7">
        <v>90</v>
      </c>
      <c r="N21" s="7">
        <f t="shared" si="2"/>
        <v>36</v>
      </c>
      <c r="O21" s="7">
        <f t="shared" si="3"/>
        <v>81</v>
      </c>
      <c r="P21" s="4">
        <v>1</v>
      </c>
      <c r="Q21" s="4" t="s">
        <v>26</v>
      </c>
      <c r="R21" s="4" t="s">
        <v>27</v>
      </c>
      <c r="S21" s="4"/>
    </row>
    <row r="22" spans="1:19" s="1" customFormat="1" ht="24" customHeight="1">
      <c r="A22" s="4">
        <v>20</v>
      </c>
      <c r="B22" s="5" t="s">
        <v>68</v>
      </c>
      <c r="C22" s="6" t="s">
        <v>69</v>
      </c>
      <c r="D22" s="5" t="s">
        <v>70</v>
      </c>
      <c r="E22" s="4" t="s">
        <v>40</v>
      </c>
      <c r="F22" s="4" t="s">
        <v>41</v>
      </c>
      <c r="G22" s="6" t="s">
        <v>25</v>
      </c>
      <c r="H22" s="4">
        <v>1</v>
      </c>
      <c r="I22" s="5">
        <v>83</v>
      </c>
      <c r="J22" s="8">
        <f t="shared" si="0"/>
        <v>55.333333333333336</v>
      </c>
      <c r="K22" s="8">
        <f t="shared" si="1"/>
        <v>33.2</v>
      </c>
      <c r="L22" s="4">
        <v>20190401</v>
      </c>
      <c r="M22" s="7">
        <v>74.4</v>
      </c>
      <c r="N22" s="7">
        <f t="shared" si="2"/>
        <v>29.760000000000005</v>
      </c>
      <c r="O22" s="7">
        <f t="shared" si="3"/>
        <v>62.96000000000001</v>
      </c>
      <c r="P22" s="4">
        <v>1</v>
      </c>
      <c r="Q22" s="4" t="s">
        <v>26</v>
      </c>
      <c r="R22" s="4" t="s">
        <v>27</v>
      </c>
      <c r="S22" s="4"/>
    </row>
    <row r="23" spans="1:19" s="1" customFormat="1" ht="24" customHeight="1">
      <c r="A23" s="4">
        <v>21</v>
      </c>
      <c r="B23" s="5" t="s">
        <v>71</v>
      </c>
      <c r="C23" s="6" t="s">
        <v>72</v>
      </c>
      <c r="D23" s="5" t="s">
        <v>73</v>
      </c>
      <c r="E23" s="4" t="s">
        <v>40</v>
      </c>
      <c r="F23" s="4" t="s">
        <v>41</v>
      </c>
      <c r="G23" s="6" t="s">
        <v>25</v>
      </c>
      <c r="H23" s="4">
        <v>1</v>
      </c>
      <c r="I23" s="5">
        <v>117.5</v>
      </c>
      <c r="J23" s="8">
        <f t="shared" si="0"/>
        <v>78.33333333333333</v>
      </c>
      <c r="K23" s="8">
        <f t="shared" si="1"/>
        <v>46.99999999999999</v>
      </c>
      <c r="L23" s="4">
        <v>20190405</v>
      </c>
      <c r="M23" s="7">
        <v>76</v>
      </c>
      <c r="N23" s="7">
        <f t="shared" si="2"/>
        <v>30.400000000000002</v>
      </c>
      <c r="O23" s="7">
        <f t="shared" si="3"/>
        <v>77.39999999999999</v>
      </c>
      <c r="P23" s="4">
        <v>1</v>
      </c>
      <c r="Q23" s="4" t="s">
        <v>26</v>
      </c>
      <c r="R23" s="4" t="s">
        <v>27</v>
      </c>
      <c r="S23" s="4"/>
    </row>
    <row r="24" spans="1:19" s="1" customFormat="1" ht="24" customHeight="1">
      <c r="A24" s="4">
        <v>22</v>
      </c>
      <c r="B24" s="5" t="s">
        <v>74</v>
      </c>
      <c r="C24" s="6" t="s">
        <v>75</v>
      </c>
      <c r="D24" s="5" t="s">
        <v>76</v>
      </c>
      <c r="E24" s="4" t="s">
        <v>23</v>
      </c>
      <c r="F24" s="4" t="s">
        <v>24</v>
      </c>
      <c r="G24" s="6" t="s">
        <v>25</v>
      </c>
      <c r="H24" s="4">
        <v>1</v>
      </c>
      <c r="I24" s="5">
        <v>108</v>
      </c>
      <c r="J24" s="8">
        <f t="shared" si="0"/>
        <v>72</v>
      </c>
      <c r="K24" s="8">
        <f t="shared" si="1"/>
        <v>43.199999999999996</v>
      </c>
      <c r="L24" s="4">
        <v>20190408</v>
      </c>
      <c r="M24" s="7">
        <v>81</v>
      </c>
      <c r="N24" s="7">
        <f t="shared" si="2"/>
        <v>32.4</v>
      </c>
      <c r="O24" s="7">
        <f t="shared" si="3"/>
        <v>75.6</v>
      </c>
      <c r="P24" s="4">
        <v>1</v>
      </c>
      <c r="Q24" s="4" t="s">
        <v>26</v>
      </c>
      <c r="R24" s="4" t="s">
        <v>27</v>
      </c>
      <c r="S24" s="4"/>
    </row>
    <row r="25" spans="1:19" s="1" customFormat="1" ht="24" customHeight="1">
      <c r="A25" s="4">
        <v>23</v>
      </c>
      <c r="B25" s="5" t="s">
        <v>77</v>
      </c>
      <c r="C25" s="6" t="s">
        <v>78</v>
      </c>
      <c r="D25" s="5" t="s">
        <v>79</v>
      </c>
      <c r="E25" s="4" t="s">
        <v>23</v>
      </c>
      <c r="F25" s="4" t="s">
        <v>24</v>
      </c>
      <c r="G25" s="6" t="s">
        <v>25</v>
      </c>
      <c r="H25" s="4">
        <v>1</v>
      </c>
      <c r="I25" s="5">
        <v>98.5</v>
      </c>
      <c r="J25" s="8">
        <f t="shared" si="0"/>
        <v>65.66666666666667</v>
      </c>
      <c r="K25" s="8">
        <f t="shared" si="1"/>
        <v>39.4</v>
      </c>
      <c r="L25" s="4">
        <v>20190412</v>
      </c>
      <c r="M25" s="7">
        <v>78.2</v>
      </c>
      <c r="N25" s="7">
        <f t="shared" si="2"/>
        <v>31.28</v>
      </c>
      <c r="O25" s="7">
        <f t="shared" si="3"/>
        <v>70.68</v>
      </c>
      <c r="P25" s="4">
        <v>1</v>
      </c>
      <c r="Q25" s="4" t="s">
        <v>26</v>
      </c>
      <c r="R25" s="4" t="s">
        <v>27</v>
      </c>
      <c r="S25" s="4"/>
    </row>
    <row r="26" spans="1:19" s="1" customFormat="1" ht="24" customHeight="1">
      <c r="A26" s="4">
        <v>24</v>
      </c>
      <c r="B26" s="5" t="s">
        <v>80</v>
      </c>
      <c r="C26" s="6" t="s">
        <v>78</v>
      </c>
      <c r="D26" s="5" t="s">
        <v>79</v>
      </c>
      <c r="E26" s="4" t="s">
        <v>23</v>
      </c>
      <c r="F26" s="4" t="s">
        <v>24</v>
      </c>
      <c r="G26" s="6" t="s">
        <v>30</v>
      </c>
      <c r="H26" s="4">
        <v>1</v>
      </c>
      <c r="I26" s="5">
        <v>106</v>
      </c>
      <c r="J26" s="8">
        <f t="shared" si="0"/>
        <v>70.66666666666667</v>
      </c>
      <c r="K26" s="8">
        <f t="shared" si="1"/>
        <v>42.4</v>
      </c>
      <c r="L26" s="4">
        <v>20190416</v>
      </c>
      <c r="M26" s="7">
        <v>84.2</v>
      </c>
      <c r="N26" s="7">
        <f t="shared" si="2"/>
        <v>33.68</v>
      </c>
      <c r="O26" s="7">
        <f t="shared" si="3"/>
        <v>76.08</v>
      </c>
      <c r="P26" s="4">
        <v>1</v>
      </c>
      <c r="Q26" s="4" t="s">
        <v>26</v>
      </c>
      <c r="R26" s="4" t="s">
        <v>27</v>
      </c>
      <c r="S26" s="4"/>
    </row>
    <row r="27" spans="1:19" s="1" customFormat="1" ht="24" customHeight="1">
      <c r="A27" s="4">
        <v>25</v>
      </c>
      <c r="B27" s="5" t="s">
        <v>81</v>
      </c>
      <c r="C27" s="6" t="s">
        <v>82</v>
      </c>
      <c r="D27" s="5" t="s">
        <v>83</v>
      </c>
      <c r="E27" s="4" t="s">
        <v>23</v>
      </c>
      <c r="F27" s="4" t="s">
        <v>24</v>
      </c>
      <c r="G27" s="6" t="s">
        <v>25</v>
      </c>
      <c r="H27" s="4">
        <v>1</v>
      </c>
      <c r="I27" s="5">
        <v>97.5</v>
      </c>
      <c r="J27" s="8">
        <f t="shared" si="0"/>
        <v>65</v>
      </c>
      <c r="K27" s="8">
        <f t="shared" si="1"/>
        <v>39</v>
      </c>
      <c r="L27" s="4">
        <v>20190421</v>
      </c>
      <c r="M27" s="7">
        <v>76.2</v>
      </c>
      <c r="N27" s="7">
        <f t="shared" si="2"/>
        <v>30.480000000000004</v>
      </c>
      <c r="O27" s="7">
        <f t="shared" si="3"/>
        <v>69.48</v>
      </c>
      <c r="P27" s="4">
        <v>1</v>
      </c>
      <c r="Q27" s="4" t="s">
        <v>26</v>
      </c>
      <c r="R27" s="4" t="s">
        <v>27</v>
      </c>
      <c r="S27" s="4"/>
    </row>
    <row r="28" spans="1:19" s="1" customFormat="1" ht="24" customHeight="1">
      <c r="A28" s="4">
        <v>26</v>
      </c>
      <c r="B28" s="5" t="s">
        <v>84</v>
      </c>
      <c r="C28" s="6" t="s">
        <v>85</v>
      </c>
      <c r="D28" s="5" t="s">
        <v>86</v>
      </c>
      <c r="E28" s="4" t="s">
        <v>40</v>
      </c>
      <c r="F28" s="4" t="s">
        <v>41</v>
      </c>
      <c r="G28" s="6" t="s">
        <v>25</v>
      </c>
      <c r="H28" s="4">
        <v>3</v>
      </c>
      <c r="I28" s="5">
        <v>117</v>
      </c>
      <c r="J28" s="8">
        <f t="shared" si="0"/>
        <v>78</v>
      </c>
      <c r="K28" s="8">
        <f t="shared" si="1"/>
        <v>46.8</v>
      </c>
      <c r="L28" s="4">
        <v>20190501</v>
      </c>
      <c r="M28" s="7">
        <v>85.8</v>
      </c>
      <c r="N28" s="7">
        <f t="shared" si="2"/>
        <v>34.32</v>
      </c>
      <c r="O28" s="7">
        <f t="shared" si="3"/>
        <v>81.12</v>
      </c>
      <c r="P28" s="4">
        <v>1</v>
      </c>
      <c r="Q28" s="4" t="s">
        <v>26</v>
      </c>
      <c r="R28" s="4" t="s">
        <v>27</v>
      </c>
      <c r="S28" s="4"/>
    </row>
    <row r="29" spans="1:19" s="1" customFormat="1" ht="24" customHeight="1">
      <c r="A29" s="4">
        <v>27</v>
      </c>
      <c r="B29" s="5" t="s">
        <v>87</v>
      </c>
      <c r="C29" s="6" t="s">
        <v>88</v>
      </c>
      <c r="D29" s="5" t="s">
        <v>89</v>
      </c>
      <c r="E29" s="4" t="s">
        <v>40</v>
      </c>
      <c r="F29" s="4" t="s">
        <v>41</v>
      </c>
      <c r="G29" s="6" t="s">
        <v>25</v>
      </c>
      <c r="H29" s="4">
        <v>2</v>
      </c>
      <c r="I29" s="5">
        <v>104</v>
      </c>
      <c r="J29" s="8">
        <f t="shared" si="0"/>
        <v>69.33333333333333</v>
      </c>
      <c r="K29" s="8">
        <f t="shared" si="1"/>
        <v>41.599999999999994</v>
      </c>
      <c r="L29" s="4">
        <v>20190425</v>
      </c>
      <c r="M29" s="7">
        <v>83.2</v>
      </c>
      <c r="N29" s="7">
        <f t="shared" si="2"/>
        <v>33.28</v>
      </c>
      <c r="O29" s="7">
        <f t="shared" si="3"/>
        <v>74.88</v>
      </c>
      <c r="P29" s="4">
        <v>1</v>
      </c>
      <c r="Q29" s="4" t="s">
        <v>26</v>
      </c>
      <c r="R29" s="4" t="s">
        <v>27</v>
      </c>
      <c r="S29" s="4"/>
    </row>
    <row r="30" spans="1:19" s="1" customFormat="1" ht="24" customHeight="1">
      <c r="A30" s="4">
        <v>28</v>
      </c>
      <c r="B30" s="5" t="s">
        <v>90</v>
      </c>
      <c r="C30" s="6" t="s">
        <v>88</v>
      </c>
      <c r="D30" s="5" t="s">
        <v>89</v>
      </c>
      <c r="E30" s="4" t="s">
        <v>40</v>
      </c>
      <c r="F30" s="4" t="s">
        <v>41</v>
      </c>
      <c r="G30" s="6" t="s">
        <v>25</v>
      </c>
      <c r="H30" s="4">
        <v>2</v>
      </c>
      <c r="I30" s="5">
        <v>102</v>
      </c>
      <c r="J30" s="8">
        <f t="shared" si="0"/>
        <v>68</v>
      </c>
      <c r="K30" s="8">
        <f t="shared" si="1"/>
        <v>40.8</v>
      </c>
      <c r="L30" s="4">
        <v>20190426</v>
      </c>
      <c r="M30" s="7">
        <v>81</v>
      </c>
      <c r="N30" s="7">
        <f t="shared" si="2"/>
        <v>32.4</v>
      </c>
      <c r="O30" s="7">
        <f t="shared" si="3"/>
        <v>73.19999999999999</v>
      </c>
      <c r="P30" s="4">
        <v>2</v>
      </c>
      <c r="Q30" s="4" t="s">
        <v>26</v>
      </c>
      <c r="R30" s="4" t="s">
        <v>27</v>
      </c>
      <c r="S30" s="4"/>
    </row>
    <row r="31" spans="1:19" s="1" customFormat="1" ht="24" customHeight="1">
      <c r="A31" s="4">
        <v>29</v>
      </c>
      <c r="B31" s="5" t="s">
        <v>91</v>
      </c>
      <c r="C31" s="6" t="s">
        <v>92</v>
      </c>
      <c r="D31" s="5" t="s">
        <v>93</v>
      </c>
      <c r="E31" s="4" t="s">
        <v>23</v>
      </c>
      <c r="F31" s="4" t="s">
        <v>24</v>
      </c>
      <c r="G31" s="6" t="s">
        <v>30</v>
      </c>
      <c r="H31" s="4">
        <v>1</v>
      </c>
      <c r="I31" s="5">
        <v>101.5</v>
      </c>
      <c r="J31" s="8">
        <f t="shared" si="0"/>
        <v>67.66666666666667</v>
      </c>
      <c r="K31" s="8">
        <f t="shared" si="1"/>
        <v>40.6</v>
      </c>
      <c r="L31" s="4">
        <v>20190513</v>
      </c>
      <c r="M31" s="7">
        <v>70.6</v>
      </c>
      <c r="N31" s="7">
        <f t="shared" si="2"/>
        <v>28.24</v>
      </c>
      <c r="O31" s="7">
        <f t="shared" si="3"/>
        <v>68.84</v>
      </c>
      <c r="P31" s="4">
        <v>1</v>
      </c>
      <c r="Q31" s="4" t="s">
        <v>26</v>
      </c>
      <c r="R31" s="4" t="s">
        <v>27</v>
      </c>
      <c r="S31" s="4"/>
    </row>
    <row r="32" spans="1:19" s="1" customFormat="1" ht="24" customHeight="1">
      <c r="A32" s="4">
        <v>30</v>
      </c>
      <c r="B32" s="5" t="s">
        <v>94</v>
      </c>
      <c r="C32" s="6" t="s">
        <v>95</v>
      </c>
      <c r="D32" s="5" t="s">
        <v>96</v>
      </c>
      <c r="E32" s="4" t="s">
        <v>40</v>
      </c>
      <c r="F32" s="4" t="s">
        <v>41</v>
      </c>
      <c r="G32" s="6" t="s">
        <v>25</v>
      </c>
      <c r="H32" s="4">
        <v>2</v>
      </c>
      <c r="I32" s="5">
        <v>111</v>
      </c>
      <c r="J32" s="8">
        <f t="shared" si="0"/>
        <v>74</v>
      </c>
      <c r="K32" s="8">
        <f t="shared" si="1"/>
        <v>44.4</v>
      </c>
      <c r="L32" s="4">
        <v>20190516</v>
      </c>
      <c r="M32" s="7">
        <v>82.6</v>
      </c>
      <c r="N32" s="7">
        <f t="shared" si="2"/>
        <v>33.04</v>
      </c>
      <c r="O32" s="7">
        <f t="shared" si="3"/>
        <v>77.44</v>
      </c>
      <c r="P32" s="4">
        <v>1</v>
      </c>
      <c r="Q32" s="4" t="s">
        <v>26</v>
      </c>
      <c r="R32" s="4" t="s">
        <v>27</v>
      </c>
      <c r="S32" s="4"/>
    </row>
    <row r="33" spans="1:19" s="1" customFormat="1" ht="24" customHeight="1">
      <c r="A33" s="4">
        <v>31</v>
      </c>
      <c r="B33" s="5" t="s">
        <v>97</v>
      </c>
      <c r="C33" s="6" t="s">
        <v>95</v>
      </c>
      <c r="D33" s="5" t="s">
        <v>96</v>
      </c>
      <c r="E33" s="4" t="s">
        <v>40</v>
      </c>
      <c r="F33" s="4" t="s">
        <v>41</v>
      </c>
      <c r="G33" s="6" t="s">
        <v>25</v>
      </c>
      <c r="H33" s="4">
        <v>2</v>
      </c>
      <c r="I33" s="5">
        <v>110.5</v>
      </c>
      <c r="J33" s="8">
        <f t="shared" si="0"/>
        <v>73.66666666666667</v>
      </c>
      <c r="K33" s="8">
        <f t="shared" si="1"/>
        <v>44.2</v>
      </c>
      <c r="L33" s="4">
        <v>20190517</v>
      </c>
      <c r="M33" s="7">
        <v>80</v>
      </c>
      <c r="N33" s="7">
        <f t="shared" si="2"/>
        <v>32</v>
      </c>
      <c r="O33" s="7">
        <f t="shared" si="3"/>
        <v>76.2</v>
      </c>
      <c r="P33" s="4">
        <v>2</v>
      </c>
      <c r="Q33" s="4" t="s">
        <v>26</v>
      </c>
      <c r="R33" s="4" t="s">
        <v>27</v>
      </c>
      <c r="S33" s="4"/>
    </row>
    <row r="34" spans="1:19" s="1" customFormat="1" ht="24" customHeight="1">
      <c r="A34" s="4">
        <v>32</v>
      </c>
      <c r="B34" s="5" t="s">
        <v>98</v>
      </c>
      <c r="C34" s="6" t="s">
        <v>99</v>
      </c>
      <c r="D34" s="5" t="s">
        <v>100</v>
      </c>
      <c r="E34" s="4" t="s">
        <v>40</v>
      </c>
      <c r="F34" s="4" t="s">
        <v>41</v>
      </c>
      <c r="G34" s="6" t="s">
        <v>25</v>
      </c>
      <c r="H34" s="4">
        <v>1</v>
      </c>
      <c r="I34" s="5">
        <v>112.5</v>
      </c>
      <c r="J34" s="8">
        <f t="shared" si="0"/>
        <v>75</v>
      </c>
      <c r="K34" s="8">
        <f t="shared" si="1"/>
        <v>45</v>
      </c>
      <c r="L34" s="4">
        <v>20190522</v>
      </c>
      <c r="M34" s="7">
        <v>84</v>
      </c>
      <c r="N34" s="7">
        <f t="shared" si="2"/>
        <v>33.6</v>
      </c>
      <c r="O34" s="7">
        <f t="shared" si="3"/>
        <v>78.6</v>
      </c>
      <c r="P34" s="4">
        <v>1</v>
      </c>
      <c r="Q34" s="4" t="s">
        <v>26</v>
      </c>
      <c r="R34" s="4" t="s">
        <v>27</v>
      </c>
      <c r="S34" s="4"/>
    </row>
    <row r="35" spans="1:19" s="1" customFormat="1" ht="24" customHeight="1">
      <c r="A35" s="4">
        <v>33</v>
      </c>
      <c r="B35" s="5" t="s">
        <v>101</v>
      </c>
      <c r="C35" s="6" t="s">
        <v>102</v>
      </c>
      <c r="D35" s="5" t="s">
        <v>103</v>
      </c>
      <c r="E35" s="4" t="s">
        <v>40</v>
      </c>
      <c r="F35" s="4" t="s">
        <v>41</v>
      </c>
      <c r="G35" s="6" t="s">
        <v>25</v>
      </c>
      <c r="H35" s="4">
        <v>1</v>
      </c>
      <c r="I35" s="5">
        <v>109</v>
      </c>
      <c r="J35" s="8">
        <f t="shared" si="0"/>
        <v>72.66666666666667</v>
      </c>
      <c r="K35" s="8">
        <f t="shared" si="1"/>
        <v>43.6</v>
      </c>
      <c r="L35" s="4">
        <v>20190528</v>
      </c>
      <c r="M35" s="7">
        <v>81</v>
      </c>
      <c r="N35" s="7">
        <f t="shared" si="2"/>
        <v>32.4</v>
      </c>
      <c r="O35" s="7">
        <f t="shared" si="3"/>
        <v>76</v>
      </c>
      <c r="P35" s="4">
        <v>1</v>
      </c>
      <c r="Q35" s="4" t="s">
        <v>26</v>
      </c>
      <c r="R35" s="4" t="s">
        <v>27</v>
      </c>
      <c r="S35" s="4"/>
    </row>
    <row r="36" spans="1:19" s="1" customFormat="1" ht="24" customHeight="1">
      <c r="A36" s="4">
        <v>34</v>
      </c>
      <c r="B36" s="5" t="s">
        <v>104</v>
      </c>
      <c r="C36" s="6" t="s">
        <v>105</v>
      </c>
      <c r="D36" s="5" t="s">
        <v>106</v>
      </c>
      <c r="E36" s="4" t="s">
        <v>23</v>
      </c>
      <c r="F36" s="4" t="s">
        <v>24</v>
      </c>
      <c r="G36" s="6" t="s">
        <v>25</v>
      </c>
      <c r="H36" s="4">
        <v>1</v>
      </c>
      <c r="I36" s="5">
        <v>106.5</v>
      </c>
      <c r="J36" s="8">
        <f t="shared" si="0"/>
        <v>71</v>
      </c>
      <c r="K36" s="8">
        <f t="shared" si="1"/>
        <v>42.6</v>
      </c>
      <c r="L36" s="4">
        <v>20190601</v>
      </c>
      <c r="M36" s="7">
        <v>76.6</v>
      </c>
      <c r="N36" s="7">
        <f t="shared" si="2"/>
        <v>30.64</v>
      </c>
      <c r="O36" s="7">
        <f t="shared" si="3"/>
        <v>73.24000000000001</v>
      </c>
      <c r="P36" s="4">
        <v>1</v>
      </c>
      <c r="Q36" s="4" t="s">
        <v>26</v>
      </c>
      <c r="R36" s="4" t="s">
        <v>27</v>
      </c>
      <c r="S36" s="4"/>
    </row>
    <row r="37" spans="1:19" s="1" customFormat="1" ht="24" customHeight="1">
      <c r="A37" s="4">
        <v>35</v>
      </c>
      <c r="B37" s="5" t="s">
        <v>107</v>
      </c>
      <c r="C37" s="6" t="s">
        <v>108</v>
      </c>
      <c r="D37" s="5" t="s">
        <v>109</v>
      </c>
      <c r="E37" s="4" t="s">
        <v>40</v>
      </c>
      <c r="F37" s="4" t="s">
        <v>41</v>
      </c>
      <c r="G37" s="6" t="s">
        <v>25</v>
      </c>
      <c r="H37" s="4">
        <v>1</v>
      </c>
      <c r="I37" s="5">
        <v>102</v>
      </c>
      <c r="J37" s="8">
        <f t="shared" si="0"/>
        <v>68</v>
      </c>
      <c r="K37" s="8">
        <f t="shared" si="1"/>
        <v>40.8</v>
      </c>
      <c r="L37" s="4">
        <v>20190606</v>
      </c>
      <c r="M37" s="7">
        <v>73.3</v>
      </c>
      <c r="N37" s="7">
        <f t="shared" si="2"/>
        <v>29.32</v>
      </c>
      <c r="O37" s="7">
        <f t="shared" si="3"/>
        <v>70.12</v>
      </c>
      <c r="P37" s="4">
        <v>1</v>
      </c>
      <c r="Q37" s="4" t="s">
        <v>26</v>
      </c>
      <c r="R37" s="4" t="s">
        <v>27</v>
      </c>
      <c r="S37" s="4"/>
    </row>
    <row r="38" spans="1:19" s="1" customFormat="1" ht="24" customHeight="1">
      <c r="A38" s="4">
        <v>36</v>
      </c>
      <c r="B38" s="5" t="s">
        <v>110</v>
      </c>
      <c r="C38" s="6" t="s">
        <v>111</v>
      </c>
      <c r="D38" s="5" t="s">
        <v>112</v>
      </c>
      <c r="E38" s="4" t="s">
        <v>23</v>
      </c>
      <c r="F38" s="4" t="s">
        <v>24</v>
      </c>
      <c r="G38" s="6" t="s">
        <v>25</v>
      </c>
      <c r="H38" s="4">
        <v>1</v>
      </c>
      <c r="I38" s="5">
        <v>106.5</v>
      </c>
      <c r="J38" s="8">
        <f t="shared" si="0"/>
        <v>71</v>
      </c>
      <c r="K38" s="8">
        <f t="shared" si="1"/>
        <v>42.6</v>
      </c>
      <c r="L38" s="4">
        <v>20190608</v>
      </c>
      <c r="M38" s="7">
        <v>71.6</v>
      </c>
      <c r="N38" s="7">
        <f t="shared" si="2"/>
        <v>28.64</v>
      </c>
      <c r="O38" s="7">
        <f t="shared" si="3"/>
        <v>71.24000000000001</v>
      </c>
      <c r="P38" s="4">
        <v>1</v>
      </c>
      <c r="Q38" s="4" t="s">
        <v>26</v>
      </c>
      <c r="R38" s="4" t="s">
        <v>27</v>
      </c>
      <c r="S38" s="4"/>
    </row>
    <row r="39" spans="1:19" s="1" customFormat="1" ht="24" customHeight="1">
      <c r="A39" s="4">
        <v>37</v>
      </c>
      <c r="B39" s="5" t="s">
        <v>113</v>
      </c>
      <c r="C39" s="6" t="s">
        <v>114</v>
      </c>
      <c r="D39" s="5" t="s">
        <v>115</v>
      </c>
      <c r="E39" s="4" t="s">
        <v>23</v>
      </c>
      <c r="F39" s="4" t="s">
        <v>24</v>
      </c>
      <c r="G39" s="6" t="s">
        <v>25</v>
      </c>
      <c r="H39" s="4">
        <v>2</v>
      </c>
      <c r="I39" s="5">
        <v>106</v>
      </c>
      <c r="J39" s="8">
        <f t="shared" si="0"/>
        <v>70.66666666666667</v>
      </c>
      <c r="K39" s="8">
        <f t="shared" si="1"/>
        <v>42.4</v>
      </c>
      <c r="L39" s="4">
        <v>20190622</v>
      </c>
      <c r="M39" s="7">
        <v>81.2</v>
      </c>
      <c r="N39" s="7">
        <f t="shared" si="2"/>
        <v>32.480000000000004</v>
      </c>
      <c r="O39" s="7">
        <f t="shared" si="3"/>
        <v>74.88</v>
      </c>
      <c r="P39" s="4">
        <v>1</v>
      </c>
      <c r="Q39" s="4" t="s">
        <v>26</v>
      </c>
      <c r="R39" s="4" t="s">
        <v>27</v>
      </c>
      <c r="S39" s="4"/>
    </row>
    <row r="40" spans="1:19" s="1" customFormat="1" ht="24" customHeight="1">
      <c r="A40" s="4">
        <v>38</v>
      </c>
      <c r="B40" s="5" t="s">
        <v>116</v>
      </c>
      <c r="C40" s="6" t="s">
        <v>114</v>
      </c>
      <c r="D40" s="5" t="s">
        <v>115</v>
      </c>
      <c r="E40" s="4" t="s">
        <v>23</v>
      </c>
      <c r="F40" s="4" t="s">
        <v>24</v>
      </c>
      <c r="G40" s="6" t="s">
        <v>25</v>
      </c>
      <c r="H40" s="4">
        <v>2</v>
      </c>
      <c r="I40" s="5">
        <v>109</v>
      </c>
      <c r="J40" s="8">
        <f t="shared" si="0"/>
        <v>72.66666666666667</v>
      </c>
      <c r="K40" s="8">
        <f t="shared" si="1"/>
        <v>43.6</v>
      </c>
      <c r="L40" s="4">
        <v>20190620</v>
      </c>
      <c r="M40" s="7">
        <v>76.8</v>
      </c>
      <c r="N40" s="7">
        <f t="shared" si="2"/>
        <v>30.72</v>
      </c>
      <c r="O40" s="7">
        <f t="shared" si="3"/>
        <v>74.32</v>
      </c>
      <c r="P40" s="4">
        <v>2</v>
      </c>
      <c r="Q40" s="4" t="s">
        <v>26</v>
      </c>
      <c r="R40" s="4" t="s">
        <v>27</v>
      </c>
      <c r="S40" s="4"/>
    </row>
    <row r="41" spans="1:19" s="1" customFormat="1" ht="24" customHeight="1">
      <c r="A41" s="4">
        <v>39</v>
      </c>
      <c r="B41" s="5" t="s">
        <v>117</v>
      </c>
      <c r="C41" s="6" t="s">
        <v>118</v>
      </c>
      <c r="D41" s="5" t="s">
        <v>119</v>
      </c>
      <c r="E41" s="4" t="s">
        <v>23</v>
      </c>
      <c r="F41" s="4" t="s">
        <v>24</v>
      </c>
      <c r="G41" s="6" t="s">
        <v>25</v>
      </c>
      <c r="H41" s="4">
        <v>1</v>
      </c>
      <c r="I41" s="5">
        <v>100.5</v>
      </c>
      <c r="J41" s="8">
        <f t="shared" si="0"/>
        <v>67</v>
      </c>
      <c r="K41" s="8">
        <f t="shared" si="1"/>
        <v>40.199999999999996</v>
      </c>
      <c r="L41" s="4">
        <v>20190628</v>
      </c>
      <c r="M41" s="7">
        <v>77.6</v>
      </c>
      <c r="N41" s="7">
        <f t="shared" si="2"/>
        <v>31.04</v>
      </c>
      <c r="O41" s="7">
        <f t="shared" si="3"/>
        <v>71.24</v>
      </c>
      <c r="P41" s="4">
        <v>1</v>
      </c>
      <c r="Q41" s="4" t="s">
        <v>26</v>
      </c>
      <c r="R41" s="4" t="s">
        <v>27</v>
      </c>
      <c r="S41" s="4"/>
    </row>
    <row r="42" spans="1:19" s="1" customFormat="1" ht="24" customHeight="1">
      <c r="A42" s="4">
        <v>40</v>
      </c>
      <c r="B42" s="5" t="s">
        <v>120</v>
      </c>
      <c r="C42" s="6" t="s">
        <v>121</v>
      </c>
      <c r="D42" s="5" t="s">
        <v>122</v>
      </c>
      <c r="E42" s="4" t="s">
        <v>40</v>
      </c>
      <c r="F42" s="4" t="s">
        <v>41</v>
      </c>
      <c r="G42" s="6" t="s">
        <v>25</v>
      </c>
      <c r="H42" s="4">
        <v>2</v>
      </c>
      <c r="I42" s="5">
        <v>101</v>
      </c>
      <c r="J42" s="8">
        <f aca="true" t="shared" si="4" ref="J42:J51">I42/1.5</f>
        <v>67.33333333333333</v>
      </c>
      <c r="K42" s="8">
        <f aca="true" t="shared" si="5" ref="K42:K51">J42*0.6</f>
        <v>40.4</v>
      </c>
      <c r="L42" s="4">
        <v>20190702</v>
      </c>
      <c r="M42" s="7">
        <v>77.4</v>
      </c>
      <c r="N42" s="7">
        <f aca="true" t="shared" si="6" ref="N42:N51">M42*0.4</f>
        <v>30.960000000000004</v>
      </c>
      <c r="O42" s="7">
        <f aca="true" t="shared" si="7" ref="O42:O51">K42+N42</f>
        <v>71.36</v>
      </c>
      <c r="P42" s="4">
        <v>2</v>
      </c>
      <c r="Q42" s="4" t="s">
        <v>26</v>
      </c>
      <c r="R42" s="4" t="s">
        <v>27</v>
      </c>
      <c r="S42" s="4"/>
    </row>
    <row r="43" spans="1:19" s="1" customFormat="1" ht="24" customHeight="1">
      <c r="A43" s="4">
        <v>41</v>
      </c>
      <c r="B43" s="5" t="s">
        <v>123</v>
      </c>
      <c r="C43" s="6" t="s">
        <v>124</v>
      </c>
      <c r="D43" s="5" t="s">
        <v>125</v>
      </c>
      <c r="E43" s="4" t="s">
        <v>40</v>
      </c>
      <c r="F43" s="4" t="s">
        <v>41</v>
      </c>
      <c r="G43" s="6" t="s">
        <v>25</v>
      </c>
      <c r="H43" s="4">
        <v>2</v>
      </c>
      <c r="I43" s="5">
        <v>111</v>
      </c>
      <c r="J43" s="8">
        <f t="shared" si="4"/>
        <v>74</v>
      </c>
      <c r="K43" s="8">
        <f t="shared" si="5"/>
        <v>44.4</v>
      </c>
      <c r="L43" s="4">
        <v>20190707</v>
      </c>
      <c r="M43" s="7">
        <v>86.4</v>
      </c>
      <c r="N43" s="7">
        <f t="shared" si="6"/>
        <v>34.56</v>
      </c>
      <c r="O43" s="7">
        <f t="shared" si="7"/>
        <v>78.96000000000001</v>
      </c>
      <c r="P43" s="4">
        <v>1</v>
      </c>
      <c r="Q43" s="4" t="s">
        <v>26</v>
      </c>
      <c r="R43" s="4" t="s">
        <v>27</v>
      </c>
      <c r="S43" s="4"/>
    </row>
    <row r="44" spans="1:19" s="1" customFormat="1" ht="24" customHeight="1">
      <c r="A44" s="4">
        <v>42</v>
      </c>
      <c r="B44" s="5" t="s">
        <v>126</v>
      </c>
      <c r="C44" s="6" t="s">
        <v>127</v>
      </c>
      <c r="D44" s="5" t="s">
        <v>128</v>
      </c>
      <c r="E44" s="4" t="s">
        <v>40</v>
      </c>
      <c r="F44" s="4" t="s">
        <v>41</v>
      </c>
      <c r="G44" s="6" t="s">
        <v>25</v>
      </c>
      <c r="H44" s="4">
        <v>1</v>
      </c>
      <c r="I44" s="5">
        <v>104.5</v>
      </c>
      <c r="J44" s="8">
        <f t="shared" si="4"/>
        <v>69.66666666666667</v>
      </c>
      <c r="K44" s="8">
        <f t="shared" si="5"/>
        <v>41.800000000000004</v>
      </c>
      <c r="L44" s="4">
        <v>20190714</v>
      </c>
      <c r="M44" s="7">
        <v>78.6</v>
      </c>
      <c r="N44" s="7">
        <f t="shared" si="6"/>
        <v>31.439999999999998</v>
      </c>
      <c r="O44" s="7">
        <f t="shared" si="7"/>
        <v>73.24000000000001</v>
      </c>
      <c r="P44" s="4">
        <v>1</v>
      </c>
      <c r="Q44" s="4" t="s">
        <v>26</v>
      </c>
      <c r="R44" s="4" t="s">
        <v>27</v>
      </c>
      <c r="S44" s="4"/>
    </row>
    <row r="45" spans="1:19" s="1" customFormat="1" ht="24" customHeight="1">
      <c r="A45" s="4">
        <v>43</v>
      </c>
      <c r="B45" s="5" t="s">
        <v>129</v>
      </c>
      <c r="C45" s="6" t="s">
        <v>130</v>
      </c>
      <c r="D45" s="5" t="s">
        <v>131</v>
      </c>
      <c r="E45" s="4" t="s">
        <v>23</v>
      </c>
      <c r="F45" s="4" t="s">
        <v>24</v>
      </c>
      <c r="G45" s="6" t="s">
        <v>30</v>
      </c>
      <c r="H45" s="4">
        <v>2</v>
      </c>
      <c r="I45" s="5">
        <v>104</v>
      </c>
      <c r="J45" s="8">
        <f t="shared" si="4"/>
        <v>69.33333333333333</v>
      </c>
      <c r="K45" s="8">
        <f t="shared" si="5"/>
        <v>41.599999999999994</v>
      </c>
      <c r="L45" s="4">
        <v>20190804</v>
      </c>
      <c r="M45" s="7">
        <v>87.1</v>
      </c>
      <c r="N45" s="7">
        <f t="shared" si="6"/>
        <v>34.839999999999996</v>
      </c>
      <c r="O45" s="7">
        <f t="shared" si="7"/>
        <v>76.44</v>
      </c>
      <c r="P45" s="4">
        <v>1</v>
      </c>
      <c r="Q45" s="4" t="s">
        <v>26</v>
      </c>
      <c r="R45" s="4" t="s">
        <v>27</v>
      </c>
      <c r="S45" s="4"/>
    </row>
    <row r="46" spans="1:19" s="1" customFormat="1" ht="24" customHeight="1">
      <c r="A46" s="4">
        <v>44</v>
      </c>
      <c r="B46" s="5" t="s">
        <v>132</v>
      </c>
      <c r="C46" s="6" t="s">
        <v>130</v>
      </c>
      <c r="D46" s="5" t="s">
        <v>131</v>
      </c>
      <c r="E46" s="4" t="s">
        <v>23</v>
      </c>
      <c r="F46" s="4" t="s">
        <v>24</v>
      </c>
      <c r="G46" s="6" t="s">
        <v>30</v>
      </c>
      <c r="H46" s="4">
        <v>2</v>
      </c>
      <c r="I46" s="5">
        <v>98</v>
      </c>
      <c r="J46" s="8">
        <f t="shared" si="4"/>
        <v>65.33333333333333</v>
      </c>
      <c r="K46" s="8">
        <f t="shared" si="5"/>
        <v>39.199999999999996</v>
      </c>
      <c r="L46" s="4">
        <v>20190806</v>
      </c>
      <c r="M46" s="7">
        <v>78.6</v>
      </c>
      <c r="N46" s="7">
        <f t="shared" si="6"/>
        <v>31.439999999999998</v>
      </c>
      <c r="O46" s="7">
        <f t="shared" si="7"/>
        <v>70.63999999999999</v>
      </c>
      <c r="P46" s="4">
        <v>2</v>
      </c>
      <c r="Q46" s="4" t="s">
        <v>26</v>
      </c>
      <c r="R46" s="4" t="s">
        <v>27</v>
      </c>
      <c r="S46" s="4"/>
    </row>
    <row r="47" spans="1:19" s="1" customFormat="1" ht="24" customHeight="1">
      <c r="A47" s="4">
        <v>45</v>
      </c>
      <c r="B47" s="5" t="s">
        <v>133</v>
      </c>
      <c r="C47" s="6" t="s">
        <v>134</v>
      </c>
      <c r="D47" s="5" t="s">
        <v>135</v>
      </c>
      <c r="E47" s="4" t="s">
        <v>23</v>
      </c>
      <c r="F47" s="4" t="s">
        <v>24</v>
      </c>
      <c r="G47" s="6" t="s">
        <v>25</v>
      </c>
      <c r="H47" s="4">
        <v>1</v>
      </c>
      <c r="I47" s="5">
        <v>104</v>
      </c>
      <c r="J47" s="8">
        <f t="shared" si="4"/>
        <v>69.33333333333333</v>
      </c>
      <c r="K47" s="8">
        <f t="shared" si="5"/>
        <v>41.599999999999994</v>
      </c>
      <c r="L47" s="4">
        <v>20190812</v>
      </c>
      <c r="M47" s="7">
        <v>82</v>
      </c>
      <c r="N47" s="7">
        <f t="shared" si="6"/>
        <v>32.800000000000004</v>
      </c>
      <c r="O47" s="7">
        <f t="shared" si="7"/>
        <v>74.4</v>
      </c>
      <c r="P47" s="4">
        <v>1</v>
      </c>
      <c r="Q47" s="4" t="s">
        <v>26</v>
      </c>
      <c r="R47" s="4" t="s">
        <v>27</v>
      </c>
      <c r="S47" s="4"/>
    </row>
    <row r="48" spans="1:19" s="1" customFormat="1" ht="24" customHeight="1">
      <c r="A48" s="4">
        <v>46</v>
      </c>
      <c r="B48" s="5" t="s">
        <v>136</v>
      </c>
      <c r="C48" s="6" t="s">
        <v>137</v>
      </c>
      <c r="D48" s="5" t="s">
        <v>138</v>
      </c>
      <c r="E48" s="4" t="s">
        <v>40</v>
      </c>
      <c r="F48" s="4" t="s">
        <v>41</v>
      </c>
      <c r="G48" s="6" t="s">
        <v>30</v>
      </c>
      <c r="H48" s="4">
        <v>1</v>
      </c>
      <c r="I48" s="5">
        <v>88.5</v>
      </c>
      <c r="J48" s="8">
        <f t="shared" si="4"/>
        <v>59</v>
      </c>
      <c r="K48" s="8">
        <f t="shared" si="5"/>
        <v>35.4</v>
      </c>
      <c r="L48" s="4">
        <v>20190816</v>
      </c>
      <c r="M48" s="7">
        <v>77.1</v>
      </c>
      <c r="N48" s="7">
        <f t="shared" si="6"/>
        <v>30.84</v>
      </c>
      <c r="O48" s="7">
        <f t="shared" si="7"/>
        <v>66.24</v>
      </c>
      <c r="P48" s="4">
        <v>1</v>
      </c>
      <c r="Q48" s="4" t="s">
        <v>26</v>
      </c>
      <c r="R48" s="4" t="s">
        <v>27</v>
      </c>
      <c r="S48" s="4"/>
    </row>
    <row r="49" spans="1:19" s="1" customFormat="1" ht="24" customHeight="1">
      <c r="A49" s="4">
        <v>47</v>
      </c>
      <c r="B49" s="5" t="s">
        <v>139</v>
      </c>
      <c r="C49" s="6" t="s">
        <v>140</v>
      </c>
      <c r="D49" s="5" t="s">
        <v>141</v>
      </c>
      <c r="E49" s="4" t="s">
        <v>40</v>
      </c>
      <c r="F49" s="4" t="s">
        <v>41</v>
      </c>
      <c r="G49" s="6" t="s">
        <v>25</v>
      </c>
      <c r="H49" s="4">
        <v>1</v>
      </c>
      <c r="I49" s="5">
        <v>109</v>
      </c>
      <c r="J49" s="8">
        <f t="shared" si="4"/>
        <v>72.66666666666667</v>
      </c>
      <c r="K49" s="8">
        <f t="shared" si="5"/>
        <v>43.6</v>
      </c>
      <c r="L49" s="4">
        <v>20190819</v>
      </c>
      <c r="M49" s="7">
        <v>79.1</v>
      </c>
      <c r="N49" s="7">
        <f t="shared" si="6"/>
        <v>31.64</v>
      </c>
      <c r="O49" s="7">
        <f t="shared" si="7"/>
        <v>75.24000000000001</v>
      </c>
      <c r="P49" s="4">
        <v>1</v>
      </c>
      <c r="Q49" s="4" t="s">
        <v>26</v>
      </c>
      <c r="R49" s="4" t="s">
        <v>27</v>
      </c>
      <c r="S49" s="4"/>
    </row>
    <row r="50" spans="1:19" s="1" customFormat="1" ht="24" customHeight="1">
      <c r="A50" s="4">
        <v>48</v>
      </c>
      <c r="B50" s="5" t="s">
        <v>142</v>
      </c>
      <c r="C50" s="6" t="s">
        <v>143</v>
      </c>
      <c r="D50" s="5" t="s">
        <v>144</v>
      </c>
      <c r="E50" s="4" t="s">
        <v>23</v>
      </c>
      <c r="F50" s="4" t="s">
        <v>24</v>
      </c>
      <c r="G50" s="6" t="s">
        <v>25</v>
      </c>
      <c r="H50" s="4">
        <v>1</v>
      </c>
      <c r="I50" s="5">
        <v>94</v>
      </c>
      <c r="J50" s="8">
        <f t="shared" si="4"/>
        <v>62.666666666666664</v>
      </c>
      <c r="K50" s="8">
        <f t="shared" si="5"/>
        <v>37.599999999999994</v>
      </c>
      <c r="L50" s="4">
        <v>20190822</v>
      </c>
      <c r="M50" s="7">
        <v>78.8</v>
      </c>
      <c r="N50" s="7">
        <f t="shared" si="6"/>
        <v>31.52</v>
      </c>
      <c r="O50" s="7">
        <f t="shared" si="7"/>
        <v>69.11999999999999</v>
      </c>
      <c r="P50" s="4">
        <v>1</v>
      </c>
      <c r="Q50" s="4" t="s">
        <v>26</v>
      </c>
      <c r="R50" s="4" t="s">
        <v>27</v>
      </c>
      <c r="S50" s="4"/>
    </row>
    <row r="51" spans="1:19" s="1" customFormat="1" ht="24" customHeight="1">
      <c r="A51" s="4">
        <v>49</v>
      </c>
      <c r="B51" s="5" t="s">
        <v>145</v>
      </c>
      <c r="C51" s="6" t="s">
        <v>146</v>
      </c>
      <c r="D51" s="5" t="s">
        <v>147</v>
      </c>
      <c r="E51" s="4" t="s">
        <v>40</v>
      </c>
      <c r="F51" s="4" t="s">
        <v>41</v>
      </c>
      <c r="G51" s="6" t="s">
        <v>25</v>
      </c>
      <c r="H51" s="4">
        <v>1</v>
      </c>
      <c r="I51" s="5">
        <v>108</v>
      </c>
      <c r="J51" s="8">
        <f t="shared" si="4"/>
        <v>72</v>
      </c>
      <c r="K51" s="8">
        <f t="shared" si="5"/>
        <v>43.199999999999996</v>
      </c>
      <c r="L51" s="4">
        <v>20190828</v>
      </c>
      <c r="M51" s="7">
        <v>82.6</v>
      </c>
      <c r="N51" s="7">
        <f t="shared" si="6"/>
        <v>33.04</v>
      </c>
      <c r="O51" s="7">
        <f t="shared" si="7"/>
        <v>76.24</v>
      </c>
      <c r="P51" s="4">
        <v>1</v>
      </c>
      <c r="Q51" s="4" t="s">
        <v>26</v>
      </c>
      <c r="R51" s="4" t="s">
        <v>27</v>
      </c>
      <c r="S51" s="4"/>
    </row>
  </sheetData>
  <sheetProtection password="D5D4" sheet="1" objects="1"/>
  <mergeCells count="1">
    <mergeCell ref="A1:S1"/>
  </mergeCells>
  <dataValidations count="1">
    <dataValidation type="list" allowBlank="1" showInputMessage="1" showErrorMessage="1" sqref="E5 E6 E7 E8 E9 E13 E14 E15 E16 E19 E20 E21 E22 E23 E24 E25 E26 E27 E28 E31 E34 E35 E36 E37 E38 E41 E42 E43 E44 E47 E48 E49 E50 E51 E3:E4 E10:E12 E17:E18 E29:E30 E32:E33 E39:E40 E45:E46">
      <formula1>"A,B"</formula1>
    </dataValidation>
  </dataValidations>
  <printOptions/>
  <pageMargins left="0.11805555555555555" right="0.11805555555555555" top="0.2361111111111111" bottom="0.19652777777777777" header="0.15694444444444444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杨荧垠</dc:creator>
  <cp:keywords/>
  <dc:description/>
  <cp:lastModifiedBy>Sher</cp:lastModifiedBy>
  <dcterms:created xsi:type="dcterms:W3CDTF">2019-08-26T04:59:00Z</dcterms:created>
  <dcterms:modified xsi:type="dcterms:W3CDTF">2019-12-06T03:12:21Z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