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576" windowHeight="95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Sheet1!$A$5:$AA$21</definedName>
    <definedName name="_xlnm.Print_Area" localSheetId="0">Sheet1!$A$1:$AA$34</definedName>
  </definedNames>
  <calcPr calcId="125725"/>
</workbook>
</file>

<file path=xl/calcChain.xml><?xml version="1.0" encoding="utf-8"?>
<calcChain xmlns="http://schemas.openxmlformats.org/spreadsheetml/2006/main">
  <c r="I26" i="1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H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G26"/>
  <c r="G11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G19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G7"/>
  <c r="G8"/>
  <c r="G9"/>
  <c r="G10"/>
  <c r="G12"/>
  <c r="G13"/>
  <c r="G14"/>
  <c r="G15"/>
  <c r="G16"/>
  <c r="G17"/>
  <c r="G18"/>
  <c r="G20"/>
  <c r="G21"/>
  <c r="G6"/>
  <c r="R32"/>
  <c r="R31"/>
  <c r="H32"/>
  <c r="I32"/>
  <c r="J32"/>
  <c r="K32"/>
  <c r="L32"/>
  <c r="M32"/>
  <c r="N32"/>
  <c r="O32"/>
  <c r="P32"/>
  <c r="Q32"/>
  <c r="S32"/>
  <c r="T32"/>
  <c r="U32"/>
  <c r="V32"/>
  <c r="W32"/>
  <c r="X32"/>
  <c r="Y32"/>
  <c r="AA32"/>
  <c r="H31"/>
  <c r="I31"/>
  <c r="J31"/>
  <c r="K31"/>
  <c r="L31"/>
  <c r="M31"/>
  <c r="N31"/>
  <c r="O31"/>
  <c r="P31"/>
  <c r="Q31"/>
  <c r="S31"/>
  <c r="T31"/>
  <c r="U31"/>
  <c r="V31"/>
  <c r="W31"/>
  <c r="X31"/>
  <c r="Y31"/>
  <c r="AA31"/>
  <c r="C26"/>
  <c r="C34" s="1"/>
  <c r="B26"/>
  <c r="B34" s="1"/>
  <c r="G29" l="1"/>
  <c r="G28"/>
  <c r="AA34"/>
  <c r="W34"/>
  <c r="X34"/>
  <c r="P34"/>
  <c r="L34"/>
  <c r="H34"/>
  <c r="I34"/>
  <c r="Y34"/>
  <c r="U34"/>
  <c r="Q34"/>
  <c r="M34"/>
  <c r="T34"/>
  <c r="S34"/>
  <c r="O34"/>
  <c r="G27"/>
  <c r="K34"/>
  <c r="Z34"/>
  <c r="V34"/>
  <c r="R34"/>
  <c r="N34"/>
  <c r="J34"/>
  <c r="Y33"/>
  <c r="U33"/>
  <c r="P33"/>
  <c r="L33"/>
  <c r="H33"/>
  <c r="O33"/>
  <c r="W33"/>
  <c r="S33"/>
  <c r="N33"/>
  <c r="J33"/>
  <c r="R33"/>
  <c r="X33"/>
  <c r="T33"/>
  <c r="K33"/>
  <c r="AA33"/>
  <c r="V33"/>
  <c r="Q33"/>
  <c r="M33"/>
  <c r="I33"/>
  <c r="G31"/>
  <c r="G32"/>
  <c r="D26"/>
  <c r="D34" s="1"/>
  <c r="G34" l="1"/>
  <c r="G33"/>
</calcChain>
</file>

<file path=xl/sharedStrings.xml><?xml version="1.0" encoding="utf-8"?>
<sst xmlns="http://schemas.openxmlformats.org/spreadsheetml/2006/main" count="96" uniqueCount="75">
  <si>
    <t>单位</t>
  </si>
  <si>
    <t>现实有人数</t>
  </si>
  <si>
    <t>缺编数</t>
  </si>
  <si>
    <t>学段</t>
  </si>
  <si>
    <t>学科（专业）需求数（人）</t>
    <phoneticPr fontId="3" type="noConversion"/>
  </si>
  <si>
    <t>语
文</t>
  </si>
  <si>
    <t>数
学</t>
  </si>
  <si>
    <t>英
语</t>
  </si>
  <si>
    <t>物
理</t>
  </si>
  <si>
    <t>化
学</t>
  </si>
  <si>
    <t>生
物</t>
  </si>
  <si>
    <t>地
理</t>
  </si>
  <si>
    <t>音
乐</t>
  </si>
  <si>
    <t>体
育</t>
  </si>
  <si>
    <t>校
医</t>
    <phoneticPr fontId="3" type="noConversion"/>
  </si>
  <si>
    <t>信息技术</t>
  </si>
  <si>
    <t>考调
人数</t>
    <phoneticPr fontId="3" type="noConversion"/>
  </si>
  <si>
    <t>科学</t>
    <phoneticPr fontId="2" type="noConversion"/>
  </si>
  <si>
    <t>美术</t>
    <phoneticPr fontId="2" type="noConversion"/>
  </si>
  <si>
    <t>初中</t>
    <phoneticPr fontId="2" type="noConversion"/>
  </si>
  <si>
    <t>小学</t>
    <phoneticPr fontId="2" type="noConversion"/>
  </si>
  <si>
    <t>考调性质</t>
    <phoneticPr fontId="2" type="noConversion"/>
  </si>
  <si>
    <t>预考调</t>
    <phoneticPr fontId="2" type="noConversion"/>
  </si>
  <si>
    <t>历史</t>
    <phoneticPr fontId="2" type="noConversion"/>
  </si>
  <si>
    <t>道德与法治</t>
    <phoneticPr fontId="2" type="noConversion"/>
  </si>
  <si>
    <t>小计</t>
    <phoneticPr fontId="2" type="noConversion"/>
  </si>
  <si>
    <t>预考调</t>
    <phoneticPr fontId="2" type="noConversion"/>
  </si>
  <si>
    <t>合计</t>
    <phoneticPr fontId="2" type="noConversion"/>
  </si>
  <si>
    <t>总计</t>
    <phoneticPr fontId="2" type="noConversion"/>
  </si>
  <si>
    <t>考调</t>
  </si>
  <si>
    <t>考调</t>
    <phoneticPr fontId="2" type="noConversion"/>
  </si>
  <si>
    <t>考调</t>
    <phoneticPr fontId="2" type="noConversion"/>
  </si>
  <si>
    <t>城关镇卸旗小学</t>
    <phoneticPr fontId="2" type="noConversion"/>
  </si>
  <si>
    <t>小学</t>
    <phoneticPr fontId="2" type="noConversion"/>
  </si>
  <si>
    <t>初中</t>
    <phoneticPr fontId="2" type="noConversion"/>
  </si>
  <si>
    <t>城关镇黄泥小学</t>
    <phoneticPr fontId="2" type="noConversion"/>
  </si>
  <si>
    <t>附件1：</t>
    <phoneticPr fontId="3" type="noConversion"/>
  </si>
  <si>
    <t>赫章县第三中学</t>
    <phoneticPr fontId="2" type="noConversion"/>
  </si>
  <si>
    <r>
      <t>201</t>
    </r>
    <r>
      <rPr>
        <sz val="11"/>
        <rFont val="宋体"/>
        <family val="3"/>
        <charset val="134"/>
      </rPr>
      <t>8</t>
    </r>
    <r>
      <rPr>
        <sz val="11"/>
        <rFont val="宋体"/>
        <family val="3"/>
        <charset val="134"/>
      </rPr>
      <t>年编制数</t>
    </r>
    <phoneticPr fontId="2" type="noConversion"/>
  </si>
  <si>
    <t>高中</t>
    <phoneticPr fontId="2" type="noConversion"/>
  </si>
  <si>
    <t>初中</t>
    <phoneticPr fontId="2" type="noConversion"/>
  </si>
  <si>
    <t>财务</t>
    <phoneticPr fontId="2" type="noConversion"/>
  </si>
  <si>
    <t>钢琴</t>
    <phoneticPr fontId="2" type="noConversion"/>
  </si>
  <si>
    <t>会计</t>
    <phoneticPr fontId="2" type="noConversion"/>
  </si>
  <si>
    <t>幼儿教师</t>
    <phoneticPr fontId="3" type="noConversion"/>
  </si>
  <si>
    <t>心理咨询</t>
    <phoneticPr fontId="3" type="noConversion"/>
  </si>
  <si>
    <t>城关镇河边小学</t>
    <phoneticPr fontId="2" type="noConversion"/>
  </si>
  <si>
    <t>白果镇中心小学</t>
    <phoneticPr fontId="2" type="noConversion"/>
  </si>
  <si>
    <t>白果镇二小</t>
    <phoneticPr fontId="2" type="noConversion"/>
  </si>
  <si>
    <t>野马川镇初级中学</t>
    <phoneticPr fontId="2" type="noConversion"/>
  </si>
  <si>
    <t>野马川镇中心小学</t>
    <phoneticPr fontId="2" type="noConversion"/>
  </si>
  <si>
    <t>幼儿园</t>
    <phoneticPr fontId="2" type="noConversion"/>
  </si>
  <si>
    <t>高中</t>
    <phoneticPr fontId="2" type="noConversion"/>
  </si>
  <si>
    <t>填报单位：赫章县教育科技局</t>
    <phoneticPr fontId="3" type="noConversion"/>
  </si>
  <si>
    <t>可考调教师数</t>
    <phoneticPr fontId="3" type="noConversion"/>
  </si>
  <si>
    <t>可考调校医数</t>
    <phoneticPr fontId="3" type="noConversion"/>
  </si>
  <si>
    <t>白果镇中心幼儿园</t>
    <phoneticPr fontId="2" type="noConversion"/>
  </si>
  <si>
    <t>2019年8月分流增加人数</t>
    <phoneticPr fontId="2" type="noConversion"/>
  </si>
  <si>
    <t>2019年9月分流减少人数</t>
    <phoneticPr fontId="2" type="noConversion"/>
  </si>
  <si>
    <t>城关镇学校8镇内考调人数</t>
    <phoneticPr fontId="2" type="noConversion"/>
  </si>
  <si>
    <t>预计2019年9月核编数</t>
    <phoneticPr fontId="2" type="noConversion"/>
  </si>
  <si>
    <t>实有人数</t>
    <phoneticPr fontId="2" type="noConversion"/>
  </si>
  <si>
    <t>赫章县2019年面向全县公办学校（事业单位）公开考调赫章县第三中学等学校教师（工作人员）岗位表</t>
    <phoneticPr fontId="3" type="noConversion"/>
  </si>
  <si>
    <t>县委编办意见：</t>
    <phoneticPr fontId="2" type="noConversion"/>
  </si>
  <si>
    <t>野马川中学</t>
    <phoneticPr fontId="2" type="noConversion"/>
  </si>
  <si>
    <t>高中</t>
    <phoneticPr fontId="2" type="noConversion"/>
  </si>
  <si>
    <t>赫章县特殊教育学校</t>
    <phoneticPr fontId="2" type="noConversion"/>
  </si>
  <si>
    <t>小学</t>
    <phoneticPr fontId="2" type="noConversion"/>
  </si>
  <si>
    <t>赫章县第六中学</t>
    <phoneticPr fontId="2" type="noConversion"/>
  </si>
  <si>
    <t>初中</t>
    <phoneticPr fontId="2" type="noConversion"/>
  </si>
  <si>
    <t>赫章县城关第二小学</t>
    <phoneticPr fontId="2" type="noConversion"/>
  </si>
  <si>
    <t>赫章县幼儿园</t>
    <phoneticPr fontId="2" type="noConversion"/>
  </si>
  <si>
    <t>幼儿园</t>
    <phoneticPr fontId="2" type="noConversion"/>
  </si>
  <si>
    <t>城关镇初级中学</t>
    <phoneticPr fontId="2" type="noConversion"/>
  </si>
  <si>
    <r>
      <rPr>
        <sz val="11"/>
        <color theme="1"/>
        <rFont val="宋体"/>
        <family val="3"/>
        <charset val="134"/>
      </rPr>
      <t>填报日期：</t>
    </r>
    <r>
      <rPr>
        <sz val="11"/>
        <color theme="1"/>
        <rFont val="Tahoma"/>
        <family val="2"/>
        <charset val="134"/>
      </rPr>
      <t>2019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  <charset val="134"/>
      </rPr>
      <t>9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日</t>
    </r>
    <phoneticPr fontId="2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</si>
</sst>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mm/dd/yy_)"/>
  </numFmts>
  <fonts count="65">
    <font>
      <sz val="11"/>
      <color theme="1"/>
      <name val="Tahoma"/>
      <family val="2"/>
      <charset val="134"/>
    </font>
    <font>
      <sz val="14"/>
      <name val="黑体"/>
      <family val="3"/>
      <charset val="134"/>
    </font>
    <font>
      <sz val="9"/>
      <name val="Tahoma"/>
      <family val="2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20"/>
      <name val="宋体"/>
      <charset val="134"/>
    </font>
    <font>
      <sz val="10"/>
      <color indexed="64"/>
      <name val="Arial"/>
      <family val="2"/>
    </font>
    <font>
      <sz val="11"/>
      <color indexed="17"/>
      <name val="Tahoma"/>
      <family val="2"/>
      <charset val="134"/>
    </font>
    <font>
      <sz val="11"/>
      <color indexed="17"/>
      <name val="宋体"/>
      <charset val="134"/>
    </font>
    <font>
      <b/>
      <sz val="11"/>
      <color indexed="8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6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sz val="11"/>
      <color indexed="20"/>
      <name val="宋体"/>
      <family val="3"/>
      <charset val="134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Tahoma"/>
      <family val="2"/>
      <charset val="134"/>
    </font>
    <font>
      <sz val="8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1">
    <xf numFmtId="0" fontId="0" fillId="0" borderId="0">
      <alignment vertical="center"/>
    </xf>
    <xf numFmtId="0" fontId="7" fillId="0" borderId="0"/>
    <xf numFmtId="0" fontId="8" fillId="0" borderId="0">
      <alignment vertical="top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/>
    <xf numFmtId="38" fontId="12" fillId="16" borderId="0" applyNumberFormat="0" applyBorder="0" applyAlignment="0" applyProtection="0"/>
    <xf numFmtId="10" fontId="12" fillId="17" borderId="2" applyNumberFormat="0" applyBorder="0" applyAlignment="0" applyProtection="0"/>
    <xf numFmtId="0" fontId="13" fillId="0" borderId="0"/>
    <xf numFmtId="0" fontId="14" fillId="0" borderId="0"/>
    <xf numFmtId="10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/>
    <xf numFmtId="0" fontId="21" fillId="0" borderId="0"/>
    <xf numFmtId="0" fontId="7" fillId="0" borderId="0"/>
    <xf numFmtId="0" fontId="22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/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9" fillId="0" borderId="0"/>
    <xf numFmtId="0" fontId="7" fillId="26" borderId="13" applyNumberFormat="0" applyFont="0" applyAlignment="0" applyProtection="0">
      <alignment vertical="center"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  <xf numFmtId="0" fontId="38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0" borderId="0"/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12" fillId="17" borderId="14" applyNumberFormat="0" applyBorder="0" applyAlignment="0" applyProtection="0"/>
    <xf numFmtId="0" fontId="9" fillId="0" borderId="0"/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12" fillId="17" borderId="14" applyNumberFormat="0" applyBorder="0" applyAlignment="0" applyProtection="0"/>
    <xf numFmtId="0" fontId="9" fillId="0" borderId="0"/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12" fillId="17" borderId="14" applyNumberFormat="0" applyBorder="0" applyAlignment="0" applyProtection="0"/>
    <xf numFmtId="0" fontId="9" fillId="0" borderId="0"/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9" fillId="0" borderId="0"/>
    <xf numFmtId="10" fontId="12" fillId="17" borderId="14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10" fontId="12" fillId="17" borderId="14" applyNumberFormat="0" applyBorder="0" applyAlignment="0" applyProtection="0"/>
    <xf numFmtId="0" fontId="9" fillId="0" borderId="0"/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10" fontId="12" fillId="17" borderId="14" applyNumberFormat="0" applyBorder="0" applyAlignment="0" applyProtection="0"/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38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0" borderId="0"/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" fillId="0" borderId="0"/>
    <xf numFmtId="0" fontId="39" fillId="4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10" fontId="12" fillId="17" borderId="14" applyNumberFormat="0" applyBorder="0" applyAlignment="0" applyProtection="0"/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38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0" borderId="0"/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10" fontId="12" fillId="17" borderId="14" applyNumberFormat="0" applyBorder="0" applyAlignment="0" applyProtection="0"/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38" fillId="0" borderId="0">
      <alignment vertical="center"/>
    </xf>
    <xf numFmtId="0" fontId="39" fillId="2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9" fillId="0" borderId="0"/>
    <xf numFmtId="0" fontId="39" fillId="5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3" fillId="0" borderId="0"/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10" fontId="12" fillId="17" borderId="14" applyNumberFormat="0" applyBorder="0" applyAlignment="0" applyProtection="0"/>
    <xf numFmtId="0" fontId="53" fillId="0" borderId="5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52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56" fillId="20" borderId="1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4" fillId="7" borderId="9" applyNumberFormat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50" fillId="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4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0" borderId="0"/>
    <xf numFmtId="0" fontId="44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3" fillId="0" borderId="0"/>
    <xf numFmtId="0" fontId="40" fillId="0" borderId="0" applyNumberFormat="0" applyFill="0" applyBorder="0" applyAlignment="0" applyProtection="0">
      <alignment vertical="center"/>
    </xf>
    <xf numFmtId="0" fontId="43" fillId="26" borderId="13" applyNumberFormat="0" applyFont="0" applyAlignment="0" applyProtection="0">
      <alignment vertical="center"/>
    </xf>
    <xf numFmtId="0" fontId="43" fillId="0" borderId="0"/>
    <xf numFmtId="0" fontId="43" fillId="26" borderId="13" applyNumberFormat="0" applyFont="0" applyAlignment="0" applyProtection="0">
      <alignment vertical="center"/>
    </xf>
    <xf numFmtId="0" fontId="43" fillId="0" borderId="0"/>
    <xf numFmtId="10" fontId="12" fillId="17" borderId="14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4" fillId="1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35" fillId="7" borderId="16" applyNumberFormat="0" applyAlignment="0" applyProtection="0">
      <alignment vertical="center"/>
    </xf>
    <xf numFmtId="0" fontId="43" fillId="26" borderId="17" applyNumberFormat="0" applyFont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176" fontId="36" fillId="0" borderId="2" xfId="1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7" fillId="0" borderId="14" xfId="242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5" fillId="0" borderId="2" xfId="377" applyFont="1" applyFill="1" applyBorder="1" applyAlignment="1">
      <alignment horizontal="center" vertical="center"/>
    </xf>
    <xf numFmtId="0" fontId="5" fillId="0" borderId="14" xfId="377" applyFont="1" applyFill="1" applyBorder="1" applyAlignment="1">
      <alignment horizontal="center" vertical="center"/>
    </xf>
    <xf numFmtId="0" fontId="6" fillId="0" borderId="2" xfId="377" applyFont="1" applyFill="1" applyBorder="1" applyAlignment="1">
      <alignment horizontal="center" vertical="center"/>
    </xf>
    <xf numFmtId="0" fontId="37" fillId="0" borderId="2" xfId="242" applyFont="1" applyFill="1" applyBorder="1" applyAlignment="1">
      <alignment horizontal="center" vertical="center" wrapText="1"/>
    </xf>
    <xf numFmtId="0" fontId="36" fillId="0" borderId="2" xfId="242" applyFont="1" applyFill="1" applyBorder="1" applyAlignment="1">
      <alignment horizontal="center" vertical="center"/>
    </xf>
    <xf numFmtId="0" fontId="37" fillId="0" borderId="14" xfId="74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7" fillId="0" borderId="2" xfId="242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6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2" xfId="0" applyFont="1" applyBorder="1">
      <alignment vertical="center"/>
    </xf>
    <xf numFmtId="0" fontId="61" fillId="0" borderId="0" xfId="0" applyFont="1">
      <alignment vertical="center"/>
    </xf>
    <xf numFmtId="176" fontId="36" fillId="0" borderId="2" xfId="1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37" fillId="0" borderId="2" xfId="7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7" fillId="0" borderId="14" xfId="518" applyFont="1" applyFill="1" applyBorder="1" applyAlignment="1">
      <alignment horizontal="center" vertical="center"/>
    </xf>
    <xf numFmtId="0" fontId="36" fillId="0" borderId="2" xfId="0" applyFont="1" applyBorder="1">
      <alignment vertical="center"/>
    </xf>
    <xf numFmtId="0" fontId="36" fillId="0" borderId="0" xfId="0" applyFont="1">
      <alignment vertical="center"/>
    </xf>
    <xf numFmtId="0" fontId="62" fillId="0" borderId="2" xfId="610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76" fontId="36" fillId="0" borderId="2" xfId="1" applyNumberFormat="1" applyFont="1" applyFill="1" applyBorder="1" applyAlignment="1">
      <alignment horizontal="center" vertical="center" shrinkToFit="1"/>
    </xf>
    <xf numFmtId="0" fontId="37" fillId="0" borderId="4" xfId="0" applyFont="1" applyFill="1" applyBorder="1" applyAlignment="1">
      <alignment vertical="center"/>
    </xf>
    <xf numFmtId="0" fontId="63" fillId="0" borderId="19" xfId="0" applyFont="1" applyBorder="1">
      <alignment vertic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center" vertical="center" shrinkToFit="1"/>
    </xf>
    <xf numFmtId="0" fontId="64" fillId="0" borderId="2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63" fillId="0" borderId="4" xfId="0" applyFont="1" applyBorder="1">
      <alignment vertical="center"/>
    </xf>
    <xf numFmtId="0" fontId="59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36" fillId="0" borderId="2" xfId="1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6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11">
    <cellStyle name="_Book1" xfId="2"/>
    <cellStyle name="0,0_x000d__x000a_NA_x000d__x000a_" xfId="3"/>
    <cellStyle name="20% - 强调文字颜色 1 2" xfId="4"/>
    <cellStyle name="20% - 强调文字颜色 1 2 10" xfId="468"/>
    <cellStyle name="20% - 强调文字颜色 1 2 11" xfId="519"/>
    <cellStyle name="20% - 强调文字颜色 1 2 2" xfId="75"/>
    <cellStyle name="20% - 强调文字颜色 1 2 3" xfId="142"/>
    <cellStyle name="20% - 强调文字颜色 1 2 4" xfId="191"/>
    <cellStyle name="20% - 强调文字颜色 1 2 5" xfId="241"/>
    <cellStyle name="20% - 强调文字颜色 1 2 6" xfId="291"/>
    <cellStyle name="20% - 强调文字颜色 1 2 7" xfId="340"/>
    <cellStyle name="20% - 强调文字颜色 1 2 8" xfId="378"/>
    <cellStyle name="20% - 强调文字颜色 1 2 9" xfId="443"/>
    <cellStyle name="20% - 强调文字颜色 2 2" xfId="5"/>
    <cellStyle name="20% - 强调文字颜色 2 2 10" xfId="477"/>
    <cellStyle name="20% - 强调文字颜色 2 2 11" xfId="528"/>
    <cellStyle name="20% - 强调文字颜色 2 2 2" xfId="86"/>
    <cellStyle name="20% - 强调文字颜色 2 2 3" xfId="107"/>
    <cellStyle name="20% - 强调文字颜色 2 2 4" xfId="156"/>
    <cellStyle name="20% - 强调文字颜色 2 2 5" xfId="206"/>
    <cellStyle name="20% - 强调文字颜色 2 2 6" xfId="256"/>
    <cellStyle name="20% - 强调文字颜色 2 2 7" xfId="306"/>
    <cellStyle name="20% - 强调文字颜色 2 2 8" xfId="387"/>
    <cellStyle name="20% - 强调文字颜色 2 2 9" xfId="428"/>
    <cellStyle name="20% - 强调文字颜色 3 2" xfId="6"/>
    <cellStyle name="20% - 强调文字颜色 3 2 10" xfId="478"/>
    <cellStyle name="20% - 强调文字颜色 3 2 11" xfId="529"/>
    <cellStyle name="20% - 强调文字颜色 3 2 2" xfId="87"/>
    <cellStyle name="20% - 强调文字颜色 3 2 3" xfId="106"/>
    <cellStyle name="20% - 强调文字颜色 3 2 4" xfId="155"/>
    <cellStyle name="20% - 强调文字颜色 3 2 5" xfId="205"/>
    <cellStyle name="20% - 强调文字颜色 3 2 6" xfId="255"/>
    <cellStyle name="20% - 强调文字颜色 3 2 7" xfId="305"/>
    <cellStyle name="20% - 强调文字颜色 3 2 8" xfId="388"/>
    <cellStyle name="20% - 强调文字颜色 3 2 9" xfId="427"/>
    <cellStyle name="20% - 强调文字颜色 4 2" xfId="7"/>
    <cellStyle name="20% - 强调文字颜色 4 2 10" xfId="480"/>
    <cellStyle name="20% - 强调文字颜色 4 2 11" xfId="531"/>
    <cellStyle name="20% - 强调文字颜色 4 2 2" xfId="89"/>
    <cellStyle name="20% - 强调文字颜色 4 2 3" xfId="103"/>
    <cellStyle name="20% - 强调文字颜色 4 2 4" xfId="152"/>
    <cellStyle name="20% - 强调文字颜色 4 2 5" xfId="202"/>
    <cellStyle name="20% - 强调文字颜色 4 2 6" xfId="251"/>
    <cellStyle name="20% - 强调文字颜色 4 2 7" xfId="302"/>
    <cellStyle name="20% - 强调文字颜色 4 2 8" xfId="390"/>
    <cellStyle name="20% - 强调文字颜色 4 2 9" xfId="425"/>
    <cellStyle name="20% - 强调文字颜色 5 2" xfId="8"/>
    <cellStyle name="20% - 强调文字颜色 5 2 10" xfId="481"/>
    <cellStyle name="20% - 强调文字颜色 5 2 11" xfId="533"/>
    <cellStyle name="20% - 强调文字颜色 5 2 2" xfId="91"/>
    <cellStyle name="20% - 强调文字颜色 5 2 3" xfId="77"/>
    <cellStyle name="20% - 强调文字颜色 5 2 4" xfId="90"/>
    <cellStyle name="20% - 强调文字颜色 5 2 5" xfId="101"/>
    <cellStyle name="20% - 强调文字颜色 5 2 6" xfId="225"/>
    <cellStyle name="20% - 强调文字颜色 5 2 7" xfId="244"/>
    <cellStyle name="20% - 强调文字颜色 5 2 8" xfId="391"/>
    <cellStyle name="20% - 强调文字颜色 5 2 9" xfId="424"/>
    <cellStyle name="20% - 强调文字颜色 6 2" xfId="9"/>
    <cellStyle name="20% - 强调文字颜色 6 2 10" xfId="482"/>
    <cellStyle name="20% - 强调文字颜色 6 2 11" xfId="534"/>
    <cellStyle name="20% - 强调文字颜色 6 2 2" xfId="92"/>
    <cellStyle name="20% - 强调文字颜色 6 2 3" xfId="85"/>
    <cellStyle name="20% - 强调文字颜色 6 2 4" xfId="126"/>
    <cellStyle name="20% - 强调文字颜色 6 2 5" xfId="175"/>
    <cellStyle name="20% - 强调文字颜色 6 2 6" xfId="292"/>
    <cellStyle name="20% - 强调文字颜色 6 2 7" xfId="257"/>
    <cellStyle name="20% - 强调文字颜色 6 2 8" xfId="392"/>
    <cellStyle name="20% - 强调文字颜色 6 2 9" xfId="415"/>
    <cellStyle name="40% - 强调文字颜色 1 2" xfId="10"/>
    <cellStyle name="40% - 强调文字颜色 1 2 10" xfId="471"/>
    <cellStyle name="40% - 强调文字颜色 1 2 11" xfId="522"/>
    <cellStyle name="40% - 强调文字颜色 1 2 2" xfId="79"/>
    <cellStyle name="40% - 强调文字颜色 1 2 3" xfId="139"/>
    <cellStyle name="40% - 强调文字颜色 1 2 4" xfId="188"/>
    <cellStyle name="40% - 强调文字颜色 1 2 5" xfId="238"/>
    <cellStyle name="40% - 强调文字颜色 1 2 6" xfId="281"/>
    <cellStyle name="40% - 强调文字颜色 1 2 7" xfId="337"/>
    <cellStyle name="40% - 强调文字颜色 1 2 8" xfId="381"/>
    <cellStyle name="40% - 强调文字颜色 1 2 9" xfId="441"/>
    <cellStyle name="40% - 强调文字颜色 2 2" xfId="11"/>
    <cellStyle name="40% - 强调文字颜色 2 2 10" xfId="472"/>
    <cellStyle name="40% - 强调文字颜色 2 2 11" xfId="523"/>
    <cellStyle name="40% - 强调文字颜色 2 2 2" xfId="80"/>
    <cellStyle name="40% - 强调文字颜色 2 2 3" xfId="131"/>
    <cellStyle name="40% - 强调文字颜色 2 2 4" xfId="180"/>
    <cellStyle name="40% - 强调文字颜色 2 2 5" xfId="230"/>
    <cellStyle name="40% - 强调文字颜色 2 2 6" xfId="280"/>
    <cellStyle name="40% - 强调文字颜色 2 2 7" xfId="329"/>
    <cellStyle name="40% - 强调文字颜色 2 2 8" xfId="382"/>
    <cellStyle name="40% - 强调文字颜色 2 2 9" xfId="440"/>
    <cellStyle name="40% - 强调文字颜色 3 2" xfId="12"/>
    <cellStyle name="40% - 强调文字颜色 3 2 10" xfId="483"/>
    <cellStyle name="40% - 强调文字颜色 3 2 11" xfId="535"/>
    <cellStyle name="40% - 强调文字颜色 3 2 2" xfId="93"/>
    <cellStyle name="40% - 强调文字颜色 3 2 3" xfId="143"/>
    <cellStyle name="40% - 强调文字颜色 3 2 4" xfId="192"/>
    <cellStyle name="40% - 强调文字颜色 3 2 5" xfId="243"/>
    <cellStyle name="40% - 强调文字颜色 3 2 6" xfId="293"/>
    <cellStyle name="40% - 强调文字颜色 3 2 7" xfId="342"/>
    <cellStyle name="40% - 强调文字颜色 3 2 8" xfId="393"/>
    <cellStyle name="40% - 强调文字颜色 3 2 9" xfId="414"/>
    <cellStyle name="40% - 强调文字颜色 4 2" xfId="13"/>
    <cellStyle name="40% - 强调文字颜色 4 2 10" xfId="470"/>
    <cellStyle name="40% - 强调文字颜色 4 2 11" xfId="521"/>
    <cellStyle name="40% - 强调文字颜色 4 2 2" xfId="78"/>
    <cellStyle name="40% - 强调文字颜色 4 2 3" xfId="94"/>
    <cellStyle name="40% - 强调文字颜色 4 2 4" xfId="144"/>
    <cellStyle name="40% - 强调文字颜色 4 2 5" xfId="193"/>
    <cellStyle name="40% - 强调文字颜色 4 2 6" xfId="289"/>
    <cellStyle name="40% - 强调文字颜色 4 2 7" xfId="294"/>
    <cellStyle name="40% - 强调文字颜色 4 2 8" xfId="380"/>
    <cellStyle name="40% - 强调文字颜色 4 2 9" xfId="395"/>
    <cellStyle name="40% - 强调文字颜色 5 2" xfId="14"/>
    <cellStyle name="40% - 强调文字颜色 5 2 10" xfId="473"/>
    <cellStyle name="40% - 强调文字颜色 5 2 11" xfId="524"/>
    <cellStyle name="40% - 强调文字颜色 5 2 2" xfId="81"/>
    <cellStyle name="40% - 强调文字颜色 5 2 3" xfId="130"/>
    <cellStyle name="40% - 强调文字颜色 5 2 4" xfId="179"/>
    <cellStyle name="40% - 强调文字颜色 5 2 5" xfId="229"/>
    <cellStyle name="40% - 强调文字颜色 5 2 6" xfId="279"/>
    <cellStyle name="40% - 强调文字颜色 5 2 7" xfId="328"/>
    <cellStyle name="40% - 强调文字颜色 5 2 8" xfId="383"/>
    <cellStyle name="40% - 强调文字颜色 5 2 9" xfId="432"/>
    <cellStyle name="40% - 强调文字颜色 6 2" xfId="15"/>
    <cellStyle name="40% - 强调文字颜色 6 2 10" xfId="476"/>
    <cellStyle name="40% - 强调文字颜色 6 2 11" xfId="527"/>
    <cellStyle name="40% - 强调文字颜色 6 2 2" xfId="84"/>
    <cellStyle name="40% - 强调文字颜色 6 2 3" xfId="127"/>
    <cellStyle name="40% - 强调文字颜色 6 2 4" xfId="176"/>
    <cellStyle name="40% - 强调文字颜色 6 2 5" xfId="226"/>
    <cellStyle name="40% - 强调文字颜色 6 2 6" xfId="276"/>
    <cellStyle name="40% - 强调文字颜色 6 2 7" xfId="325"/>
    <cellStyle name="40% - 强调文字颜色 6 2 8" xfId="386"/>
    <cellStyle name="40% - 强调文字颜色 6 2 9" xfId="429"/>
    <cellStyle name="60% - 强调文字颜色 1 2" xfId="16"/>
    <cellStyle name="60% - 强调文字颜色 1 2 10" xfId="484"/>
    <cellStyle name="60% - 强调文字颜色 1 2 11" xfId="537"/>
    <cellStyle name="60% - 强调文字颜色 1 2 2" xfId="95"/>
    <cellStyle name="60% - 强调文字颜色 1 2 3" xfId="145"/>
    <cellStyle name="60% - 强调文字颜色 1 2 4" xfId="194"/>
    <cellStyle name="60% - 强调文字颜色 1 2 5" xfId="245"/>
    <cellStyle name="60% - 强调文字颜色 1 2 6" xfId="295"/>
    <cellStyle name="60% - 强调文字颜色 1 2 7" xfId="343"/>
    <cellStyle name="60% - 强调文字颜色 1 2 8" xfId="394"/>
    <cellStyle name="60% - 强调文字颜色 1 2 9" xfId="413"/>
    <cellStyle name="60% - 强调文字颜色 2 2" xfId="17"/>
    <cellStyle name="60% - 强调文字颜色 2 2 10" xfId="485"/>
    <cellStyle name="60% - 强调文字颜色 2 2 11" xfId="538"/>
    <cellStyle name="60% - 强调文字颜色 2 2 2" xfId="96"/>
    <cellStyle name="60% - 强调文字颜色 2 2 3" xfId="146"/>
    <cellStyle name="60% - 强调文字颜色 2 2 4" xfId="195"/>
    <cellStyle name="60% - 强调文字颜色 2 2 5" xfId="246"/>
    <cellStyle name="60% - 强调文字颜色 2 2 6" xfId="296"/>
    <cellStyle name="60% - 强调文字颜色 2 2 7" xfId="344"/>
    <cellStyle name="60% - 强调文字颜色 2 2 8" xfId="396"/>
    <cellStyle name="60% - 强调文字颜色 2 2 9" xfId="406"/>
    <cellStyle name="60% - 强调文字颜色 3 2" xfId="18"/>
    <cellStyle name="60% - 强调文字颜色 3 2 10" xfId="486"/>
    <cellStyle name="60% - 强调文字颜色 3 2 11" xfId="539"/>
    <cellStyle name="60% - 强调文字颜色 3 2 2" xfId="97"/>
    <cellStyle name="60% - 强调文字颜色 3 2 3" xfId="147"/>
    <cellStyle name="60% - 强调文字颜色 3 2 4" xfId="196"/>
    <cellStyle name="60% - 强调文字颜色 3 2 5" xfId="247"/>
    <cellStyle name="60% - 强调文字颜色 3 2 6" xfId="297"/>
    <cellStyle name="60% - 强调文字颜色 3 2 7" xfId="345"/>
    <cellStyle name="60% - 强调文字颜色 3 2 8" xfId="397"/>
    <cellStyle name="60% - 强调文字颜色 3 2 9" xfId="405"/>
    <cellStyle name="60% - 强调文字颜色 4 2" xfId="19"/>
    <cellStyle name="60% - 强调文字颜色 4 2 10" xfId="487"/>
    <cellStyle name="60% - 强调文字颜色 4 2 11" xfId="540"/>
    <cellStyle name="60% - 强调文字颜色 4 2 2" xfId="98"/>
    <cellStyle name="60% - 强调文字颜色 4 2 3" xfId="148"/>
    <cellStyle name="60% - 强调文字颜色 4 2 4" xfId="197"/>
    <cellStyle name="60% - 强调文字颜色 4 2 5" xfId="248"/>
    <cellStyle name="60% - 强调文字颜色 4 2 6" xfId="298"/>
    <cellStyle name="60% - 强调文字颜色 4 2 7" xfId="346"/>
    <cellStyle name="60% - 强调文字颜色 4 2 8" xfId="398"/>
    <cellStyle name="60% - 强调文字颜色 4 2 9" xfId="404"/>
    <cellStyle name="60% - 强调文字颜色 5 2" xfId="20"/>
    <cellStyle name="60% - 强调文字颜色 5 2 10" xfId="488"/>
    <cellStyle name="60% - 强调文字颜色 5 2 11" xfId="541"/>
    <cellStyle name="60% - 强调文字颜色 5 2 2" xfId="99"/>
    <cellStyle name="60% - 强调文字颜色 5 2 3" xfId="149"/>
    <cellStyle name="60% - 强调文字颜色 5 2 4" xfId="198"/>
    <cellStyle name="60% - 强调文字颜色 5 2 5" xfId="249"/>
    <cellStyle name="60% - 强调文字颜色 5 2 6" xfId="299"/>
    <cellStyle name="60% - 强调文字颜色 5 2 7" xfId="347"/>
    <cellStyle name="60% - 强调文字颜色 5 2 8" xfId="399"/>
    <cellStyle name="60% - 强调文字颜色 5 2 9" xfId="402"/>
    <cellStyle name="60% - 强调文字颜色 6 2" xfId="21"/>
    <cellStyle name="60% - 强调文字颜色 6 2 10" xfId="489"/>
    <cellStyle name="60% - 强调文字颜色 6 2 11" xfId="542"/>
    <cellStyle name="60% - 强调文字颜色 6 2 2" xfId="100"/>
    <cellStyle name="60% - 强调文字颜色 6 2 3" xfId="150"/>
    <cellStyle name="60% - 强调文字颜色 6 2 4" xfId="199"/>
    <cellStyle name="60% - 强调文字颜色 6 2 5" xfId="250"/>
    <cellStyle name="60% - 强调文字颜色 6 2 6" xfId="300"/>
    <cellStyle name="60% - 强调文字颜色 6 2 7" xfId="348"/>
    <cellStyle name="60% - 强调文字颜色 6 2 8" xfId="400"/>
    <cellStyle name="60% - 强调文字颜色 6 2 9" xfId="401"/>
    <cellStyle name="e鯪9Y_x000b_" xfId="22"/>
    <cellStyle name="Grey" xfId="23"/>
    <cellStyle name="Input [yellow]" xfId="24"/>
    <cellStyle name="Input [yellow] 10" xfId="544"/>
    <cellStyle name="Input [yellow] 11" xfId="597"/>
    <cellStyle name="Input [yellow] 2" xfId="104"/>
    <cellStyle name="Input [yellow] 3" xfId="153"/>
    <cellStyle name="Input [yellow] 4" xfId="203"/>
    <cellStyle name="Input [yellow] 5" xfId="254"/>
    <cellStyle name="Input [yellow] 6" xfId="303"/>
    <cellStyle name="Input [yellow] 7" xfId="350"/>
    <cellStyle name="Input [yellow] 8" xfId="445"/>
    <cellStyle name="Input [yellow] 9" xfId="491"/>
    <cellStyle name="Normal - Style1" xfId="25"/>
    <cellStyle name="Normal_0105第二套审计报表定稿" xfId="26"/>
    <cellStyle name="Percent [2]" xfId="27"/>
    <cellStyle name="标题 1 2" xfId="29"/>
    <cellStyle name="标题 1 2 10" xfId="492"/>
    <cellStyle name="标题 1 2 11" xfId="545"/>
    <cellStyle name="标题 1 2 2" xfId="108"/>
    <cellStyle name="标题 1 2 3" xfId="157"/>
    <cellStyle name="标题 1 2 4" xfId="207"/>
    <cellStyle name="标题 1 2 5" xfId="258"/>
    <cellStyle name="标题 1 2 6" xfId="307"/>
    <cellStyle name="标题 1 2 7" xfId="351"/>
    <cellStyle name="标题 1 2 8" xfId="407"/>
    <cellStyle name="标题 1 2 9" xfId="446"/>
    <cellStyle name="标题 2 2" xfId="30"/>
    <cellStyle name="标题 2 2 10" xfId="490"/>
    <cellStyle name="标题 2 2 11" xfId="543"/>
    <cellStyle name="标题 2 2 2" xfId="102"/>
    <cellStyle name="标题 2 2 3" xfId="151"/>
    <cellStyle name="标题 2 2 4" xfId="201"/>
    <cellStyle name="标题 2 2 5" xfId="252"/>
    <cellStyle name="标题 2 2 6" xfId="301"/>
    <cellStyle name="标题 2 2 7" xfId="349"/>
    <cellStyle name="标题 2 2 8" xfId="403"/>
    <cellStyle name="标题 2 2 9" xfId="444"/>
    <cellStyle name="标题 3 2" xfId="31"/>
    <cellStyle name="标题 3 2 10" xfId="493"/>
    <cellStyle name="标题 3 2 11" xfId="546"/>
    <cellStyle name="标题 3 2 2" xfId="109"/>
    <cellStyle name="标题 3 2 3" xfId="158"/>
    <cellStyle name="标题 3 2 4" xfId="208"/>
    <cellStyle name="标题 3 2 5" xfId="259"/>
    <cellStyle name="标题 3 2 6" xfId="308"/>
    <cellStyle name="标题 3 2 7" xfId="352"/>
    <cellStyle name="标题 3 2 8" xfId="408"/>
    <cellStyle name="标题 3 2 9" xfId="447"/>
    <cellStyle name="标题 4 2" xfId="32"/>
    <cellStyle name="标题 4 2 10" xfId="494"/>
    <cellStyle name="标题 4 2 11" xfId="547"/>
    <cellStyle name="标题 4 2 2" xfId="110"/>
    <cellStyle name="标题 4 2 3" xfId="159"/>
    <cellStyle name="标题 4 2 4" xfId="209"/>
    <cellStyle name="标题 4 2 5" xfId="260"/>
    <cellStyle name="标题 4 2 6" xfId="309"/>
    <cellStyle name="标题 4 2 7" xfId="353"/>
    <cellStyle name="标题 4 2 8" xfId="409"/>
    <cellStyle name="标题 4 2 9" xfId="448"/>
    <cellStyle name="标题 5" xfId="28"/>
    <cellStyle name="标题 5 10" xfId="495"/>
    <cellStyle name="标题 5 11" xfId="548"/>
    <cellStyle name="标题 5 12" xfId="577"/>
    <cellStyle name="标题 5 13" xfId="578"/>
    <cellStyle name="标题 5 14" xfId="592"/>
    <cellStyle name="标题 5 15" xfId="598"/>
    <cellStyle name="标题 5 2" xfId="111"/>
    <cellStyle name="标题 5 3" xfId="160"/>
    <cellStyle name="标题 5 4" xfId="210"/>
    <cellStyle name="标题 5 5" xfId="261"/>
    <cellStyle name="标题 5 6" xfId="310"/>
    <cellStyle name="标题 5 7" xfId="354"/>
    <cellStyle name="标题 5 8" xfId="410"/>
    <cellStyle name="标题 5 9" xfId="449"/>
    <cellStyle name="差 2" xfId="33"/>
    <cellStyle name="差 2 10" xfId="496"/>
    <cellStyle name="差 2 11" xfId="549"/>
    <cellStyle name="差 2 2" xfId="112"/>
    <cellStyle name="差 2 3" xfId="161"/>
    <cellStyle name="差 2 4" xfId="211"/>
    <cellStyle name="差 2 5" xfId="262"/>
    <cellStyle name="差 2 6" xfId="311"/>
    <cellStyle name="差 2 7" xfId="355"/>
    <cellStyle name="差 2 8" xfId="411"/>
    <cellStyle name="差 2 9" xfId="450"/>
    <cellStyle name="差_Book1" xfId="34"/>
    <cellStyle name="差_Book1 10" xfId="497"/>
    <cellStyle name="差_Book1 11" xfId="550"/>
    <cellStyle name="差_Book1 12" xfId="580"/>
    <cellStyle name="差_Book1 13" xfId="576"/>
    <cellStyle name="差_Book1 14" xfId="579"/>
    <cellStyle name="差_Book1 15" xfId="599"/>
    <cellStyle name="差_Book1 2" xfId="113"/>
    <cellStyle name="差_Book1 3" xfId="162"/>
    <cellStyle name="差_Book1 4" xfId="212"/>
    <cellStyle name="差_Book1 5" xfId="263"/>
    <cellStyle name="差_Book1 6" xfId="312"/>
    <cellStyle name="差_Book1 7" xfId="356"/>
    <cellStyle name="差_Book1 8" xfId="412"/>
    <cellStyle name="差_Book1 9" xfId="451"/>
    <cellStyle name="差_Sheet1" xfId="35"/>
    <cellStyle name="差_Sheet1 10" xfId="581"/>
    <cellStyle name="差_Sheet1 11" xfId="575"/>
    <cellStyle name="差_Sheet1 12" xfId="532"/>
    <cellStyle name="差_Sheet1 13" xfId="600"/>
    <cellStyle name="差_Sheet1 2" xfId="114"/>
    <cellStyle name="差_Sheet1 3" xfId="163"/>
    <cellStyle name="差_Sheet1 4" xfId="213"/>
    <cellStyle name="差_Sheet1 5" xfId="264"/>
    <cellStyle name="差_Sheet1 6" xfId="313"/>
    <cellStyle name="差_Sheet1 7" xfId="357"/>
    <cellStyle name="差_Sheet1 8" xfId="498"/>
    <cellStyle name="差_Sheet1 9" xfId="551"/>
    <cellStyle name="常规" xfId="0" builtinId="0"/>
    <cellStyle name="常规 10" xfId="341"/>
    <cellStyle name="常规 11" xfId="377"/>
    <cellStyle name="常规 12" xfId="610"/>
    <cellStyle name="常规 2" xfId="1"/>
    <cellStyle name="常规 2 10" xfId="552"/>
    <cellStyle name="常规 2 11" xfId="536"/>
    <cellStyle name="常规 2 12" xfId="591"/>
    <cellStyle name="常规 2 13" xfId="594"/>
    <cellStyle name="常规 2 14" xfId="596"/>
    <cellStyle name="常规 2 2" xfId="36"/>
    <cellStyle name="常规 2 2 10" xfId="582"/>
    <cellStyle name="常规 2 2 11" xfId="574"/>
    <cellStyle name="常规 2 2 12" xfId="583"/>
    <cellStyle name="常规 2 2 13" xfId="601"/>
    <cellStyle name="常规 2 2 2" xfId="116"/>
    <cellStyle name="常规 2 2 3" xfId="165"/>
    <cellStyle name="常规 2 2 4" xfId="215"/>
    <cellStyle name="常规 2 2 5" xfId="266"/>
    <cellStyle name="常规 2 2 6" xfId="315"/>
    <cellStyle name="常规 2 2 7" xfId="359"/>
    <cellStyle name="常规 2 2 8" xfId="500"/>
    <cellStyle name="常规 2 2 9" xfId="553"/>
    <cellStyle name="常规 2 3" xfId="115"/>
    <cellStyle name="常规 2 4" xfId="164"/>
    <cellStyle name="常规 2 5" xfId="214"/>
    <cellStyle name="常规 2 6" xfId="265"/>
    <cellStyle name="常规 2 7" xfId="314"/>
    <cellStyle name="常规 2 8" xfId="358"/>
    <cellStyle name="常规 2 9" xfId="499"/>
    <cellStyle name="常规 3" xfId="37"/>
    <cellStyle name="常规 3 10" xfId="479"/>
    <cellStyle name="常规 3 11" xfId="530"/>
    <cellStyle name="常规 3 2" xfId="88"/>
    <cellStyle name="常规 3 3" xfId="105"/>
    <cellStyle name="常规 3 4" xfId="154"/>
    <cellStyle name="常规 3 5" xfId="204"/>
    <cellStyle name="常规 3 6" xfId="253"/>
    <cellStyle name="常规 3 7" xfId="304"/>
    <cellStyle name="常规 3 8" xfId="389"/>
    <cellStyle name="常规 3 9" xfId="426"/>
    <cellStyle name="常规 4" xfId="38"/>
    <cellStyle name="常规 4 10" xfId="584"/>
    <cellStyle name="常规 4 11" xfId="573"/>
    <cellStyle name="常规 4 12" xfId="587"/>
    <cellStyle name="常规 4 13" xfId="602"/>
    <cellStyle name="常规 4 2" xfId="117"/>
    <cellStyle name="常规 4 3" xfId="166"/>
    <cellStyle name="常规 4 4" xfId="216"/>
    <cellStyle name="常规 4 5" xfId="267"/>
    <cellStyle name="常规 4 6" xfId="316"/>
    <cellStyle name="常规 4 7" xfId="360"/>
    <cellStyle name="常规 4 8" xfId="501"/>
    <cellStyle name="常规 4 9" xfId="554"/>
    <cellStyle name="常规 5" xfId="74"/>
    <cellStyle name="常规 6" xfId="467"/>
    <cellStyle name="常规 7" xfId="518"/>
    <cellStyle name="常规 8" xfId="242"/>
    <cellStyle name="常规 9" xfId="609"/>
    <cellStyle name="好 2" xfId="39"/>
    <cellStyle name="好 2 10" xfId="502"/>
    <cellStyle name="好 2 11" xfId="555"/>
    <cellStyle name="好 2 2" xfId="118"/>
    <cellStyle name="好 2 3" xfId="167"/>
    <cellStyle name="好 2 4" xfId="217"/>
    <cellStyle name="好 2 5" xfId="268"/>
    <cellStyle name="好 2 6" xfId="317"/>
    <cellStyle name="好 2 7" xfId="361"/>
    <cellStyle name="好 2 8" xfId="416"/>
    <cellStyle name="好 2 9" xfId="452"/>
    <cellStyle name="好_Book1" xfId="40"/>
    <cellStyle name="好_Book1 10" xfId="503"/>
    <cellStyle name="好_Book1 11" xfId="556"/>
    <cellStyle name="好_Book1 12" xfId="585"/>
    <cellStyle name="好_Book1 13" xfId="572"/>
    <cellStyle name="好_Book1 14" xfId="588"/>
    <cellStyle name="好_Book1 15" xfId="603"/>
    <cellStyle name="好_Book1 2" xfId="119"/>
    <cellStyle name="好_Book1 3" xfId="168"/>
    <cellStyle name="好_Book1 4" xfId="218"/>
    <cellStyle name="好_Book1 5" xfId="269"/>
    <cellStyle name="好_Book1 6" xfId="318"/>
    <cellStyle name="好_Book1 7" xfId="362"/>
    <cellStyle name="好_Book1 8" xfId="417"/>
    <cellStyle name="好_Book1 9" xfId="453"/>
    <cellStyle name="好_Sheet1" xfId="41"/>
    <cellStyle name="好_Sheet1 10" xfId="504"/>
    <cellStyle name="好_Sheet1 11" xfId="557"/>
    <cellStyle name="好_Sheet1 12" xfId="586"/>
    <cellStyle name="好_Sheet1 13" xfId="571"/>
    <cellStyle name="好_Sheet1 14" xfId="589"/>
    <cellStyle name="好_Sheet1 15" xfId="604"/>
    <cellStyle name="好_Sheet1 2" xfId="120"/>
    <cellStyle name="好_Sheet1 3" xfId="169"/>
    <cellStyle name="好_Sheet1 4" xfId="219"/>
    <cellStyle name="好_Sheet1 5" xfId="270"/>
    <cellStyle name="好_Sheet1 6" xfId="319"/>
    <cellStyle name="好_Sheet1 7" xfId="363"/>
    <cellStyle name="好_Sheet1 8" xfId="418"/>
    <cellStyle name="好_Sheet1 9" xfId="454"/>
    <cellStyle name="汇总 2" xfId="42"/>
    <cellStyle name="汇总 2 10" xfId="505"/>
    <cellStyle name="汇总 2 11" xfId="558"/>
    <cellStyle name="汇总 2 12" xfId="605"/>
    <cellStyle name="汇总 2 2" xfId="121"/>
    <cellStyle name="汇总 2 3" xfId="170"/>
    <cellStyle name="汇总 2 4" xfId="220"/>
    <cellStyle name="汇总 2 5" xfId="271"/>
    <cellStyle name="汇总 2 6" xfId="320"/>
    <cellStyle name="汇总 2 7" xfId="364"/>
    <cellStyle name="汇总 2 8" xfId="419"/>
    <cellStyle name="汇总 2 9" xfId="455"/>
    <cellStyle name="计算 2" xfId="43"/>
    <cellStyle name="计算 2 10" xfId="469"/>
    <cellStyle name="计算 2 11" xfId="520"/>
    <cellStyle name="计算 2 12" xfId="606"/>
    <cellStyle name="计算 2 2" xfId="76"/>
    <cellStyle name="计算 2 3" xfId="141"/>
    <cellStyle name="计算 2 4" xfId="190"/>
    <cellStyle name="计算 2 5" xfId="240"/>
    <cellStyle name="计算 2 6" xfId="200"/>
    <cellStyle name="计算 2 7" xfId="339"/>
    <cellStyle name="计算 2 8" xfId="379"/>
    <cellStyle name="计算 2 9" xfId="442"/>
    <cellStyle name="检查单元格 2" xfId="44"/>
    <cellStyle name="检查单元格 2 10" xfId="506"/>
    <cellStyle name="检查单元格 2 11" xfId="559"/>
    <cellStyle name="检查单元格 2 2" xfId="122"/>
    <cellStyle name="检查单元格 2 3" xfId="171"/>
    <cellStyle name="检查单元格 2 4" xfId="221"/>
    <cellStyle name="检查单元格 2 5" xfId="272"/>
    <cellStyle name="检查单元格 2 6" xfId="321"/>
    <cellStyle name="检查单元格 2 7" xfId="365"/>
    <cellStyle name="检查单元格 2 8" xfId="420"/>
    <cellStyle name="检查单元格 2 9" xfId="456"/>
    <cellStyle name="解释性文本 2" xfId="45"/>
    <cellStyle name="解释性文本 2 10" xfId="507"/>
    <cellStyle name="解释性文本 2 11" xfId="560"/>
    <cellStyle name="解释性文本 2 2" xfId="123"/>
    <cellStyle name="解释性文本 2 3" xfId="172"/>
    <cellStyle name="解释性文本 2 4" xfId="222"/>
    <cellStyle name="解释性文本 2 5" xfId="273"/>
    <cellStyle name="解释性文本 2 6" xfId="322"/>
    <cellStyle name="解释性文本 2 7" xfId="366"/>
    <cellStyle name="解释性文本 2 8" xfId="421"/>
    <cellStyle name="解释性文本 2 9" xfId="457"/>
    <cellStyle name="警告文本 2" xfId="46"/>
    <cellStyle name="警告文本 2 10" xfId="508"/>
    <cellStyle name="警告文本 2 11" xfId="561"/>
    <cellStyle name="警告文本 2 2" xfId="124"/>
    <cellStyle name="警告文本 2 3" xfId="173"/>
    <cellStyle name="警告文本 2 4" xfId="223"/>
    <cellStyle name="警告文本 2 5" xfId="274"/>
    <cellStyle name="警告文本 2 6" xfId="323"/>
    <cellStyle name="警告文本 2 7" xfId="367"/>
    <cellStyle name="警告文本 2 8" xfId="422"/>
    <cellStyle name="警告文本 2 9" xfId="458"/>
    <cellStyle name="链接单元格 2" xfId="47"/>
    <cellStyle name="链接单元格 2 10" xfId="509"/>
    <cellStyle name="链接单元格 2 11" xfId="562"/>
    <cellStyle name="链接单元格 2 2" xfId="125"/>
    <cellStyle name="链接单元格 2 3" xfId="174"/>
    <cellStyle name="链接单元格 2 4" xfId="224"/>
    <cellStyle name="链接单元格 2 5" xfId="275"/>
    <cellStyle name="链接单元格 2 6" xfId="324"/>
    <cellStyle name="链接单元格 2 7" xfId="368"/>
    <cellStyle name="链接单元格 2 8" xfId="423"/>
    <cellStyle name="链接单元格 2 9" xfId="459"/>
    <cellStyle name="霓付 [0]_97MBO" xfId="48"/>
    <cellStyle name="霓付_97MBO" xfId="49"/>
    <cellStyle name="烹拳 [0]_97MBO" xfId="50"/>
    <cellStyle name="烹拳_97MBO" xfId="51"/>
    <cellStyle name="普通_ 白土" xfId="52"/>
    <cellStyle name="千分位[0]_ 白土" xfId="53"/>
    <cellStyle name="千分位_ 白土" xfId="54"/>
    <cellStyle name="千位[0]_laroux" xfId="55"/>
    <cellStyle name="千位_laroux" xfId="56"/>
    <cellStyle name="钎霖_laroux" xfId="57"/>
    <cellStyle name="强调文字颜色 1 2" xfId="58"/>
    <cellStyle name="强调文字颜色 1 2 10" xfId="510"/>
    <cellStyle name="强调文字颜色 1 2 11" xfId="563"/>
    <cellStyle name="强调文字颜色 1 2 2" xfId="132"/>
    <cellStyle name="强调文字颜色 1 2 3" xfId="181"/>
    <cellStyle name="强调文字颜色 1 2 4" xfId="231"/>
    <cellStyle name="强调文字颜色 1 2 5" xfId="282"/>
    <cellStyle name="强调文字颜色 1 2 6" xfId="330"/>
    <cellStyle name="强调文字颜色 1 2 7" xfId="369"/>
    <cellStyle name="强调文字颜色 1 2 8" xfId="433"/>
    <cellStyle name="强调文字颜色 1 2 9" xfId="460"/>
    <cellStyle name="强调文字颜色 2 2" xfId="59"/>
    <cellStyle name="强调文字颜色 2 2 10" xfId="511"/>
    <cellStyle name="强调文字颜色 2 2 11" xfId="564"/>
    <cellStyle name="强调文字颜色 2 2 2" xfId="133"/>
    <cellStyle name="强调文字颜色 2 2 3" xfId="182"/>
    <cellStyle name="强调文字颜色 2 2 4" xfId="232"/>
    <cellStyle name="强调文字颜色 2 2 5" xfId="283"/>
    <cellStyle name="强调文字颜色 2 2 6" xfId="331"/>
    <cellStyle name="强调文字颜色 2 2 7" xfId="370"/>
    <cellStyle name="强调文字颜色 2 2 8" xfId="434"/>
    <cellStyle name="强调文字颜色 2 2 9" xfId="461"/>
    <cellStyle name="强调文字颜色 3 2" xfId="60"/>
    <cellStyle name="强调文字颜色 3 2 10" xfId="512"/>
    <cellStyle name="强调文字颜色 3 2 11" xfId="565"/>
    <cellStyle name="强调文字颜色 3 2 2" xfId="134"/>
    <cellStyle name="强调文字颜色 3 2 3" xfId="183"/>
    <cellStyle name="强调文字颜色 3 2 4" xfId="233"/>
    <cellStyle name="强调文字颜色 3 2 5" xfId="284"/>
    <cellStyle name="强调文字颜色 3 2 6" xfId="332"/>
    <cellStyle name="强调文字颜色 3 2 7" xfId="371"/>
    <cellStyle name="强调文字颜色 3 2 8" xfId="435"/>
    <cellStyle name="强调文字颜色 3 2 9" xfId="462"/>
    <cellStyle name="强调文字颜色 4 2" xfId="61"/>
    <cellStyle name="强调文字颜色 4 2 10" xfId="513"/>
    <cellStyle name="强调文字颜色 4 2 11" xfId="566"/>
    <cellStyle name="强调文字颜色 4 2 2" xfId="135"/>
    <cellStyle name="强调文字颜色 4 2 3" xfId="184"/>
    <cellStyle name="强调文字颜色 4 2 4" xfId="234"/>
    <cellStyle name="强调文字颜色 4 2 5" xfId="285"/>
    <cellStyle name="强调文字颜色 4 2 6" xfId="333"/>
    <cellStyle name="强调文字颜色 4 2 7" xfId="372"/>
    <cellStyle name="强调文字颜色 4 2 8" xfId="436"/>
    <cellStyle name="强调文字颜色 4 2 9" xfId="463"/>
    <cellStyle name="强调文字颜色 5 2" xfId="62"/>
    <cellStyle name="强调文字颜色 5 2 10" xfId="514"/>
    <cellStyle name="强调文字颜色 5 2 11" xfId="567"/>
    <cellStyle name="强调文字颜色 5 2 2" xfId="136"/>
    <cellStyle name="强调文字颜色 5 2 3" xfId="185"/>
    <cellStyle name="强调文字颜色 5 2 4" xfId="235"/>
    <cellStyle name="强调文字颜色 5 2 5" xfId="286"/>
    <cellStyle name="强调文字颜色 5 2 6" xfId="334"/>
    <cellStyle name="强调文字颜色 5 2 7" xfId="373"/>
    <cellStyle name="强调文字颜色 5 2 8" xfId="437"/>
    <cellStyle name="强调文字颜色 5 2 9" xfId="464"/>
    <cellStyle name="强调文字颜色 6 2" xfId="63"/>
    <cellStyle name="强调文字颜色 6 2 10" xfId="515"/>
    <cellStyle name="强调文字颜色 6 2 11" xfId="568"/>
    <cellStyle name="强调文字颜色 6 2 2" xfId="137"/>
    <cellStyle name="强调文字颜色 6 2 3" xfId="186"/>
    <cellStyle name="强调文字颜色 6 2 4" xfId="236"/>
    <cellStyle name="强调文字颜色 6 2 5" xfId="287"/>
    <cellStyle name="强调文字颜色 6 2 6" xfId="335"/>
    <cellStyle name="强调文字颜色 6 2 7" xfId="374"/>
    <cellStyle name="强调文字颜色 6 2 8" xfId="438"/>
    <cellStyle name="强调文字颜色 6 2 9" xfId="465"/>
    <cellStyle name="适中 2" xfId="64"/>
    <cellStyle name="适中 2 10" xfId="475"/>
    <cellStyle name="适中 2 11" xfId="526"/>
    <cellStyle name="适中 2 2" xfId="83"/>
    <cellStyle name="适中 2 3" xfId="128"/>
    <cellStyle name="适中 2 4" xfId="177"/>
    <cellStyle name="适中 2 5" xfId="227"/>
    <cellStyle name="适中 2 6" xfId="277"/>
    <cellStyle name="适中 2 7" xfId="326"/>
    <cellStyle name="适中 2 8" xfId="385"/>
    <cellStyle name="适中 2 9" xfId="430"/>
    <cellStyle name="输出 2" xfId="65"/>
    <cellStyle name="输出 2 10" xfId="474"/>
    <cellStyle name="输出 2 11" xfId="525"/>
    <cellStyle name="输出 2 2" xfId="82"/>
    <cellStyle name="输出 2 3" xfId="129"/>
    <cellStyle name="输出 2 4" xfId="178"/>
    <cellStyle name="输出 2 5" xfId="228"/>
    <cellStyle name="输出 2 6" xfId="278"/>
    <cellStyle name="输出 2 7" xfId="327"/>
    <cellStyle name="输出 2 8" xfId="384"/>
    <cellStyle name="输出 2 9" xfId="431"/>
    <cellStyle name="输入 2" xfId="66"/>
    <cellStyle name="输入 2 10" xfId="516"/>
    <cellStyle name="输入 2 11" xfId="569"/>
    <cellStyle name="输入 2 12" xfId="607"/>
    <cellStyle name="输入 2 2" xfId="138"/>
    <cellStyle name="输入 2 3" xfId="187"/>
    <cellStyle name="输入 2 4" xfId="237"/>
    <cellStyle name="输入 2 5" xfId="288"/>
    <cellStyle name="输入 2 6" xfId="336"/>
    <cellStyle name="输入 2 7" xfId="375"/>
    <cellStyle name="输入 2 8" xfId="439"/>
    <cellStyle name="输入 2 9" xfId="466"/>
    <cellStyle name="样式 1" xfId="67"/>
    <cellStyle name="注释 2" xfId="68"/>
    <cellStyle name="注释 2 10" xfId="590"/>
    <cellStyle name="注释 2 11" xfId="593"/>
    <cellStyle name="注释 2 12" xfId="595"/>
    <cellStyle name="注释 2 13" xfId="608"/>
    <cellStyle name="注释 2 2" xfId="140"/>
    <cellStyle name="注释 2 3" xfId="189"/>
    <cellStyle name="注释 2 4" xfId="239"/>
    <cellStyle name="注释 2 5" xfId="290"/>
    <cellStyle name="注释 2 6" xfId="338"/>
    <cellStyle name="注释 2 7" xfId="376"/>
    <cellStyle name="注释 2 8" xfId="517"/>
    <cellStyle name="注释 2 9" xfId="570"/>
    <cellStyle name="콤마 [0]_BOILER-CO1" xfId="69"/>
    <cellStyle name="콤마_BOILER-CO1" xfId="70"/>
    <cellStyle name="통화 [0]_BOILER-CO1" xfId="71"/>
    <cellStyle name="통화_BOILER-CO1" xfId="72"/>
    <cellStyle name="표준_0N-HANDLING " xfId="7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="81" zoomScaleNormal="8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J6" sqref="J6"/>
    </sheetView>
  </sheetViews>
  <sheetFormatPr defaultRowHeight="13.8"/>
  <cols>
    <col min="1" max="1" width="16" customWidth="1"/>
    <col min="2" max="5" width="9" style="1" hidden="1" customWidth="1"/>
    <col min="6" max="6" width="7.3984375" style="1" customWidth="1"/>
    <col min="7" max="7" width="5.69921875" style="1" customWidth="1"/>
    <col min="8" max="22" width="4.3984375" style="1" customWidth="1"/>
    <col min="23" max="23" width="4.3984375" style="1" hidden="1" customWidth="1"/>
    <col min="24" max="25" width="4.3984375" customWidth="1"/>
    <col min="26" max="26" width="4.3984375" style="6" hidden="1" customWidth="1"/>
    <col min="27" max="27" width="4.3984375" customWidth="1"/>
    <col min="28" max="28" width="6.69921875" style="6" customWidth="1"/>
    <col min="29" max="32" width="6.296875" style="6" customWidth="1"/>
    <col min="33" max="33" width="5.19921875" customWidth="1"/>
    <col min="34" max="34" width="5.09765625" customWidth="1"/>
  </cols>
  <sheetData>
    <row r="1" spans="1:34" ht="15.75" customHeight="1">
      <c r="A1" s="35" t="s">
        <v>36</v>
      </c>
    </row>
    <row r="2" spans="1:34" ht="36.6" customHeight="1">
      <c r="A2" s="74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46"/>
      <c r="AC2" s="46"/>
      <c r="AD2" s="46"/>
      <c r="AE2" s="46"/>
      <c r="AF2" s="46"/>
    </row>
    <row r="3" spans="1:34" s="3" customFormat="1" ht="37.799999999999997" hidden="1" customHeight="1">
      <c r="A3" s="83" t="s">
        <v>53</v>
      </c>
      <c r="B3" s="84"/>
      <c r="C3" s="84"/>
      <c r="D3" s="84"/>
      <c r="E3" s="84"/>
      <c r="F3" s="84"/>
      <c r="G3" s="84"/>
      <c r="H3" s="2"/>
      <c r="I3" s="2"/>
      <c r="J3" s="2"/>
      <c r="K3" s="58" t="s">
        <v>63</v>
      </c>
      <c r="L3" s="2"/>
      <c r="M3" s="2"/>
      <c r="N3" s="2"/>
      <c r="O3" s="2"/>
      <c r="P3" s="1"/>
      <c r="Q3" s="2"/>
      <c r="R3" s="2"/>
      <c r="S3" s="2"/>
      <c r="T3" s="2"/>
      <c r="U3" s="2"/>
      <c r="V3" s="1" t="s">
        <v>74</v>
      </c>
      <c r="W3" s="2"/>
    </row>
    <row r="4" spans="1:34" s="4" customFormat="1" ht="21" customHeight="1">
      <c r="A4" s="78" t="s">
        <v>0</v>
      </c>
      <c r="B4" s="79" t="s">
        <v>38</v>
      </c>
      <c r="C4" s="81" t="s">
        <v>1</v>
      </c>
      <c r="D4" s="70" t="s">
        <v>2</v>
      </c>
      <c r="E4" s="67" t="s">
        <v>21</v>
      </c>
      <c r="F4" s="77" t="s">
        <v>3</v>
      </c>
      <c r="G4" s="78" t="s">
        <v>16</v>
      </c>
      <c r="H4" s="77" t="s">
        <v>4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50"/>
      <c r="AC4" s="50"/>
      <c r="AD4" s="50"/>
      <c r="AE4" s="50"/>
      <c r="AF4" s="50"/>
    </row>
    <row r="5" spans="1:34" s="4" customFormat="1" ht="46.2" customHeight="1">
      <c r="A5" s="77"/>
      <c r="B5" s="80"/>
      <c r="C5" s="80"/>
      <c r="D5" s="71"/>
      <c r="E5" s="71"/>
      <c r="F5" s="77"/>
      <c r="G5" s="77"/>
      <c r="H5" s="30" t="s">
        <v>5</v>
      </c>
      <c r="I5" s="30" t="s">
        <v>6</v>
      </c>
      <c r="J5" s="30" t="s">
        <v>7</v>
      </c>
      <c r="K5" s="29" t="s">
        <v>23</v>
      </c>
      <c r="L5" s="29" t="s">
        <v>24</v>
      </c>
      <c r="M5" s="30" t="s">
        <v>8</v>
      </c>
      <c r="N5" s="30" t="s">
        <v>9</v>
      </c>
      <c r="O5" s="30" t="s">
        <v>10</v>
      </c>
      <c r="P5" s="30" t="s">
        <v>11</v>
      </c>
      <c r="Q5" s="30" t="s">
        <v>12</v>
      </c>
      <c r="R5" s="29" t="s">
        <v>42</v>
      </c>
      <c r="S5" s="30" t="s">
        <v>13</v>
      </c>
      <c r="T5" s="30" t="s">
        <v>14</v>
      </c>
      <c r="U5" s="30" t="s">
        <v>15</v>
      </c>
      <c r="V5" s="33" t="s">
        <v>41</v>
      </c>
      <c r="W5" s="33" t="s">
        <v>43</v>
      </c>
      <c r="X5" s="33" t="s">
        <v>17</v>
      </c>
      <c r="Y5" s="33" t="s">
        <v>18</v>
      </c>
      <c r="Z5" s="29" t="s">
        <v>45</v>
      </c>
      <c r="AA5" s="29" t="s">
        <v>44</v>
      </c>
      <c r="AB5" s="29" t="s">
        <v>59</v>
      </c>
      <c r="AC5" s="29" t="s">
        <v>57</v>
      </c>
      <c r="AD5" s="29" t="s">
        <v>58</v>
      </c>
      <c r="AE5" s="29" t="s">
        <v>60</v>
      </c>
      <c r="AF5" s="29" t="s">
        <v>61</v>
      </c>
      <c r="AG5" s="29" t="s">
        <v>54</v>
      </c>
      <c r="AH5" s="29" t="s">
        <v>55</v>
      </c>
    </row>
    <row r="6" spans="1:34" s="4" customFormat="1" ht="16.8" customHeight="1">
      <c r="A6" s="76" t="s">
        <v>37</v>
      </c>
      <c r="B6" s="9"/>
      <c r="C6" s="9"/>
      <c r="D6" s="9"/>
      <c r="E6" s="72" t="s">
        <v>30</v>
      </c>
      <c r="F6" s="16" t="s">
        <v>39</v>
      </c>
      <c r="G6" s="11">
        <f>SUM(H6:AA6)</f>
        <v>6</v>
      </c>
      <c r="H6" s="16">
        <v>1</v>
      </c>
      <c r="I6" s="16">
        <v>2</v>
      </c>
      <c r="J6" s="16"/>
      <c r="K6" s="16"/>
      <c r="L6" s="16"/>
      <c r="M6" s="16">
        <v>2</v>
      </c>
      <c r="N6" s="16"/>
      <c r="O6" s="31"/>
      <c r="P6" s="31"/>
      <c r="Q6" s="31"/>
      <c r="R6" s="31"/>
      <c r="S6" s="31"/>
      <c r="T6" s="31"/>
      <c r="U6" s="31"/>
      <c r="V6" s="31">
        <v>1</v>
      </c>
      <c r="W6" s="31"/>
      <c r="X6" s="13"/>
      <c r="Y6" s="13"/>
      <c r="Z6" s="13"/>
      <c r="AA6" s="13"/>
      <c r="AB6" s="51"/>
      <c r="AC6" s="65">
        <v>5</v>
      </c>
      <c r="AD6" s="51"/>
      <c r="AE6" s="51"/>
      <c r="AF6" s="51"/>
      <c r="AG6" s="39"/>
      <c r="AH6" s="39"/>
    </row>
    <row r="7" spans="1:34" s="4" customFormat="1" ht="16.8" customHeight="1">
      <c r="A7" s="76"/>
      <c r="B7" s="14"/>
      <c r="C7" s="14"/>
      <c r="D7" s="14"/>
      <c r="E7" s="82"/>
      <c r="F7" s="16" t="s">
        <v>40</v>
      </c>
      <c r="G7" s="11">
        <f t="shared" ref="G7:G21" si="0">SUM(H7:AA7)</f>
        <v>2</v>
      </c>
      <c r="H7" s="10"/>
      <c r="I7" s="10">
        <v>2</v>
      </c>
      <c r="J7" s="10"/>
      <c r="K7" s="15"/>
      <c r="L7" s="15"/>
      <c r="M7" s="10"/>
      <c r="N7" s="10"/>
      <c r="O7" s="10"/>
      <c r="P7" s="10"/>
      <c r="Q7" s="10"/>
      <c r="R7" s="26"/>
      <c r="S7" s="10"/>
      <c r="T7" s="10"/>
      <c r="U7" s="10"/>
      <c r="V7" s="10"/>
      <c r="W7" s="7"/>
      <c r="X7" s="13"/>
      <c r="Y7" s="13"/>
      <c r="Z7" s="13"/>
      <c r="AA7" s="13"/>
      <c r="AB7" s="52"/>
      <c r="AC7" s="66"/>
      <c r="AD7" s="52"/>
      <c r="AE7" s="52"/>
      <c r="AF7" s="52"/>
      <c r="AG7" s="39"/>
      <c r="AH7" s="39"/>
    </row>
    <row r="8" spans="1:34" s="4" customFormat="1" ht="16.8" customHeight="1">
      <c r="A8" s="59" t="s">
        <v>64</v>
      </c>
      <c r="B8" s="60"/>
      <c r="C8" s="60"/>
      <c r="D8" s="60"/>
      <c r="E8" s="61"/>
      <c r="F8" s="16" t="s">
        <v>65</v>
      </c>
      <c r="G8" s="11">
        <f t="shared" si="0"/>
        <v>10</v>
      </c>
      <c r="H8" s="16"/>
      <c r="I8" s="16">
        <v>1</v>
      </c>
      <c r="J8" s="16">
        <v>1</v>
      </c>
      <c r="K8" s="16">
        <v>1</v>
      </c>
      <c r="L8" s="16">
        <v>2</v>
      </c>
      <c r="M8" s="16">
        <v>2</v>
      </c>
      <c r="N8" s="16">
        <v>2</v>
      </c>
      <c r="O8" s="16">
        <v>1</v>
      </c>
      <c r="P8" s="16"/>
      <c r="Q8" s="16"/>
      <c r="R8" s="16"/>
      <c r="S8" s="16"/>
      <c r="T8" s="16"/>
      <c r="U8" s="16"/>
      <c r="V8" s="16"/>
      <c r="W8" s="29"/>
      <c r="X8" s="8"/>
      <c r="Y8" s="13"/>
      <c r="Z8" s="13"/>
      <c r="AA8" s="13"/>
      <c r="AB8" s="13"/>
      <c r="AC8" s="13"/>
      <c r="AD8" s="13">
        <v>17</v>
      </c>
      <c r="AE8" s="13"/>
      <c r="AF8" s="13"/>
      <c r="AG8" s="39"/>
      <c r="AH8" s="39"/>
    </row>
    <row r="9" spans="1:34" s="43" customFormat="1" ht="16.8" customHeight="1">
      <c r="A9" s="59" t="s">
        <v>66</v>
      </c>
      <c r="B9" s="62"/>
      <c r="C9" s="62"/>
      <c r="D9" s="62"/>
      <c r="E9" s="72" t="s">
        <v>29</v>
      </c>
      <c r="F9" s="16" t="s">
        <v>67</v>
      </c>
      <c r="G9" s="11">
        <f t="shared" si="0"/>
        <v>3</v>
      </c>
      <c r="H9" s="16"/>
      <c r="I9" s="16"/>
      <c r="J9" s="16"/>
      <c r="K9" s="12"/>
      <c r="L9" s="12"/>
      <c r="M9" s="16"/>
      <c r="N9" s="16"/>
      <c r="O9" s="16"/>
      <c r="P9" s="16"/>
      <c r="Q9" s="63"/>
      <c r="R9" s="63">
        <v>1</v>
      </c>
      <c r="S9" s="64"/>
      <c r="T9" s="16"/>
      <c r="U9" s="16">
        <v>1</v>
      </c>
      <c r="V9" s="16">
        <v>1</v>
      </c>
      <c r="W9" s="29"/>
      <c r="X9" s="8"/>
      <c r="Y9" s="41"/>
      <c r="Z9" s="41"/>
      <c r="AA9" s="41"/>
      <c r="AB9" s="41"/>
      <c r="AC9" s="41"/>
      <c r="AD9" s="41"/>
      <c r="AE9" s="41"/>
      <c r="AF9" s="41"/>
      <c r="AG9" s="42"/>
      <c r="AH9" s="42"/>
    </row>
    <row r="10" spans="1:34" s="43" customFormat="1" ht="16.8" customHeight="1">
      <c r="A10" s="59" t="s">
        <v>68</v>
      </c>
      <c r="B10" s="62"/>
      <c r="C10" s="62"/>
      <c r="D10" s="62"/>
      <c r="E10" s="73"/>
      <c r="F10" s="16" t="s">
        <v>69</v>
      </c>
      <c r="G10" s="11">
        <f t="shared" si="0"/>
        <v>1</v>
      </c>
      <c r="H10" s="16"/>
      <c r="I10" s="16"/>
      <c r="J10" s="16"/>
      <c r="K10" s="12"/>
      <c r="L10" s="12"/>
      <c r="M10" s="16"/>
      <c r="N10" s="16"/>
      <c r="O10" s="16"/>
      <c r="P10" s="16"/>
      <c r="Q10" s="63"/>
      <c r="R10" s="63"/>
      <c r="S10" s="63"/>
      <c r="T10" s="16"/>
      <c r="U10" s="16"/>
      <c r="V10" s="16">
        <v>1</v>
      </c>
      <c r="W10" s="29"/>
      <c r="X10" s="8"/>
      <c r="Y10" s="41"/>
      <c r="Z10" s="41"/>
      <c r="AA10" s="41"/>
      <c r="AB10" s="41"/>
      <c r="AC10" s="41"/>
      <c r="AD10" s="41"/>
      <c r="AE10" s="41"/>
      <c r="AF10" s="41"/>
      <c r="AG10" s="42"/>
      <c r="AH10" s="42"/>
    </row>
    <row r="11" spans="1:34" s="43" customFormat="1" ht="16.8" customHeight="1">
      <c r="A11" s="59" t="s">
        <v>70</v>
      </c>
      <c r="B11" s="62"/>
      <c r="C11" s="62"/>
      <c r="D11" s="62"/>
      <c r="E11" s="61"/>
      <c r="F11" s="16" t="s">
        <v>67</v>
      </c>
      <c r="G11" s="11">
        <f t="shared" si="0"/>
        <v>6</v>
      </c>
      <c r="H11" s="16">
        <v>3</v>
      </c>
      <c r="I11" s="16">
        <v>3</v>
      </c>
      <c r="J11" s="16"/>
      <c r="K11" s="16"/>
      <c r="L11" s="16"/>
      <c r="M11" s="16"/>
      <c r="N11" s="16"/>
      <c r="O11" s="16"/>
      <c r="P11" s="16"/>
      <c r="Q11" s="63"/>
      <c r="R11" s="63"/>
      <c r="S11" s="63"/>
      <c r="T11" s="16"/>
      <c r="U11" s="16"/>
      <c r="V11" s="16"/>
      <c r="W11" s="29"/>
      <c r="X11" s="8"/>
      <c r="Y11" s="41"/>
      <c r="Z11" s="41"/>
      <c r="AA11" s="41"/>
      <c r="AB11" s="41"/>
      <c r="AC11" s="41"/>
      <c r="AD11" s="41"/>
      <c r="AE11" s="41"/>
      <c r="AF11" s="41"/>
      <c r="AG11" s="42"/>
      <c r="AH11" s="42"/>
    </row>
    <row r="12" spans="1:34" s="4" customFormat="1" ht="16.8" customHeight="1">
      <c r="A12" s="36" t="s">
        <v>71</v>
      </c>
      <c r="B12" s="16"/>
      <c r="C12" s="16"/>
      <c r="D12" s="16"/>
      <c r="E12" s="72" t="s">
        <v>29</v>
      </c>
      <c r="F12" s="16" t="s">
        <v>72</v>
      </c>
      <c r="G12" s="11">
        <f t="shared" si="0"/>
        <v>15</v>
      </c>
      <c r="H12" s="16"/>
      <c r="I12" s="16"/>
      <c r="J12" s="16"/>
      <c r="K12" s="12"/>
      <c r="L12" s="12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8"/>
      <c r="Y12" s="13"/>
      <c r="Z12" s="13"/>
      <c r="AA12" s="13">
        <v>15</v>
      </c>
      <c r="AB12" s="13"/>
      <c r="AC12" s="13"/>
      <c r="AD12" s="13"/>
      <c r="AE12" s="13"/>
      <c r="AF12" s="13"/>
      <c r="AG12" s="39"/>
      <c r="AH12" s="39"/>
    </row>
    <row r="13" spans="1:34" s="55" customFormat="1" ht="16.8" customHeight="1">
      <c r="A13" s="59" t="s">
        <v>73</v>
      </c>
      <c r="B13" s="16"/>
      <c r="C13" s="16"/>
      <c r="D13" s="16"/>
      <c r="E13" s="73"/>
      <c r="F13" s="16" t="s">
        <v>69</v>
      </c>
      <c r="G13" s="11">
        <f t="shared" si="0"/>
        <v>35</v>
      </c>
      <c r="H13" s="53">
        <v>5</v>
      </c>
      <c r="I13" s="53">
        <v>7</v>
      </c>
      <c r="J13" s="53">
        <v>3</v>
      </c>
      <c r="K13" s="53">
        <v>1</v>
      </c>
      <c r="L13" s="53">
        <v>3</v>
      </c>
      <c r="M13" s="53">
        <v>3</v>
      </c>
      <c r="N13" s="53">
        <v>2</v>
      </c>
      <c r="O13" s="53">
        <v>3</v>
      </c>
      <c r="P13" s="16">
        <v>2</v>
      </c>
      <c r="Q13" s="16"/>
      <c r="R13" s="16"/>
      <c r="S13" s="16">
        <v>4</v>
      </c>
      <c r="T13" s="16">
        <v>1</v>
      </c>
      <c r="U13" s="16">
        <v>1</v>
      </c>
      <c r="V13" s="16"/>
      <c r="W13" s="16"/>
      <c r="X13" s="8"/>
      <c r="Y13" s="8"/>
      <c r="Z13" s="8"/>
      <c r="AA13" s="8"/>
      <c r="AB13" s="8">
        <v>1</v>
      </c>
      <c r="AC13" s="8"/>
      <c r="AD13" s="8"/>
      <c r="AE13" s="8"/>
      <c r="AF13" s="8"/>
      <c r="AG13" s="54"/>
      <c r="AH13" s="54"/>
    </row>
    <row r="14" spans="1:34" s="4" customFormat="1" ht="16.8" customHeight="1">
      <c r="A14" s="5" t="s">
        <v>35</v>
      </c>
      <c r="B14" s="10"/>
      <c r="C14" s="10"/>
      <c r="D14" s="10"/>
      <c r="E14" s="16" t="s">
        <v>29</v>
      </c>
      <c r="F14" s="16" t="s">
        <v>33</v>
      </c>
      <c r="G14" s="11">
        <f t="shared" si="0"/>
        <v>2</v>
      </c>
      <c r="H14" s="10">
        <v>1</v>
      </c>
      <c r="I14" s="10">
        <v>1</v>
      </c>
      <c r="J14" s="10"/>
      <c r="K14" s="15"/>
      <c r="L14" s="15"/>
      <c r="M14" s="10"/>
      <c r="N14" s="10"/>
      <c r="O14" s="10"/>
      <c r="P14" s="10"/>
      <c r="Q14" s="10"/>
      <c r="R14" s="26"/>
      <c r="S14" s="10"/>
      <c r="T14" s="10"/>
      <c r="U14" s="10"/>
      <c r="V14" s="10"/>
      <c r="W14" s="7"/>
      <c r="X14" s="13"/>
      <c r="Y14" s="13"/>
      <c r="Z14" s="13"/>
      <c r="AA14" s="13"/>
      <c r="AB14" s="13">
        <v>3</v>
      </c>
      <c r="AC14" s="13"/>
      <c r="AD14" s="13"/>
      <c r="AE14" s="13"/>
      <c r="AF14" s="13"/>
      <c r="AG14" s="39"/>
      <c r="AH14" s="39"/>
    </row>
    <row r="15" spans="1:34" s="4" customFormat="1" ht="16.8" customHeight="1">
      <c r="A15" s="5" t="s">
        <v>32</v>
      </c>
      <c r="B15" s="17">
        <v>262</v>
      </c>
      <c r="C15" s="17">
        <v>228</v>
      </c>
      <c r="D15" s="17">
        <v>34</v>
      </c>
      <c r="E15" s="16" t="s">
        <v>29</v>
      </c>
      <c r="F15" s="16" t="s">
        <v>33</v>
      </c>
      <c r="G15" s="11">
        <f t="shared" si="0"/>
        <v>12</v>
      </c>
      <c r="H15" s="17">
        <v>5</v>
      </c>
      <c r="I15" s="17">
        <v>4</v>
      </c>
      <c r="J15" s="17">
        <v>1</v>
      </c>
      <c r="K15" s="18"/>
      <c r="L15" s="18"/>
      <c r="M15" s="17"/>
      <c r="N15" s="17"/>
      <c r="O15" s="17"/>
      <c r="P15" s="17"/>
      <c r="Q15" s="17"/>
      <c r="R15" s="17"/>
      <c r="S15" s="17">
        <v>1</v>
      </c>
      <c r="T15" s="17"/>
      <c r="U15" s="17"/>
      <c r="V15" s="17"/>
      <c r="W15" s="17"/>
      <c r="X15" s="19">
        <v>1</v>
      </c>
      <c r="Y15" s="19"/>
      <c r="Z15" s="19"/>
      <c r="AA15" s="19"/>
      <c r="AB15" s="19">
        <v>8</v>
      </c>
      <c r="AC15" s="19"/>
      <c r="AD15" s="19"/>
      <c r="AE15" s="19"/>
      <c r="AF15" s="19"/>
      <c r="AG15" s="39"/>
      <c r="AH15" s="39"/>
    </row>
    <row r="16" spans="1:34" s="4" customFormat="1" ht="16.8" customHeight="1">
      <c r="A16" s="38" t="s">
        <v>46</v>
      </c>
      <c r="B16" s="9"/>
      <c r="C16" s="9"/>
      <c r="D16" s="9"/>
      <c r="E16" s="12" t="s">
        <v>29</v>
      </c>
      <c r="F16" s="16" t="s">
        <v>33</v>
      </c>
      <c r="G16" s="11">
        <f t="shared" si="0"/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8"/>
      <c r="S16" s="11"/>
      <c r="T16" s="11">
        <v>1</v>
      </c>
      <c r="U16" s="11"/>
      <c r="V16" s="11"/>
      <c r="W16" s="20"/>
      <c r="X16" s="21"/>
      <c r="Y16" s="13"/>
      <c r="Z16" s="13"/>
      <c r="AA16" s="13"/>
      <c r="AB16" s="13"/>
      <c r="AC16" s="13"/>
      <c r="AD16" s="13"/>
      <c r="AE16" s="13"/>
      <c r="AF16" s="13"/>
      <c r="AG16" s="39"/>
      <c r="AH16" s="39"/>
    </row>
    <row r="17" spans="1:34" s="4" customFormat="1" ht="16.8" customHeight="1">
      <c r="A17" s="5" t="s">
        <v>47</v>
      </c>
      <c r="B17" s="14"/>
      <c r="C17" s="14"/>
      <c r="D17" s="14"/>
      <c r="E17" s="12" t="s">
        <v>29</v>
      </c>
      <c r="F17" s="16" t="s">
        <v>33</v>
      </c>
      <c r="G17" s="11">
        <f t="shared" si="0"/>
        <v>7</v>
      </c>
      <c r="H17" s="56">
        <v>4</v>
      </c>
      <c r="I17" s="56">
        <v>3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13"/>
      <c r="AC17" s="13"/>
      <c r="AD17" s="13"/>
      <c r="AE17" s="13"/>
      <c r="AF17" s="13"/>
      <c r="AG17" s="39"/>
      <c r="AH17" s="39"/>
    </row>
    <row r="18" spans="1:34" s="4" customFormat="1" ht="16.8" customHeight="1">
      <c r="A18" s="5" t="s">
        <v>48</v>
      </c>
      <c r="B18" s="9"/>
      <c r="C18" s="9"/>
      <c r="D18" s="9"/>
      <c r="E18" s="12" t="s">
        <v>29</v>
      </c>
      <c r="F18" s="16" t="s">
        <v>33</v>
      </c>
      <c r="G18" s="11">
        <f t="shared" si="0"/>
        <v>28</v>
      </c>
      <c r="H18" s="56">
        <v>9</v>
      </c>
      <c r="I18" s="56">
        <v>12</v>
      </c>
      <c r="J18" s="56">
        <v>2</v>
      </c>
      <c r="K18" s="56"/>
      <c r="L18" s="56"/>
      <c r="M18" s="56"/>
      <c r="N18" s="56"/>
      <c r="O18" s="56"/>
      <c r="P18" s="56"/>
      <c r="Q18" s="56">
        <v>1</v>
      </c>
      <c r="R18" s="56"/>
      <c r="S18" s="56">
        <v>1</v>
      </c>
      <c r="T18" s="56"/>
      <c r="U18" s="56">
        <v>1</v>
      </c>
      <c r="V18" s="56"/>
      <c r="W18" s="56"/>
      <c r="X18" s="56">
        <v>1</v>
      </c>
      <c r="Y18" s="56">
        <v>1</v>
      </c>
      <c r="Z18" s="56"/>
      <c r="AA18" s="56"/>
      <c r="AB18" s="13"/>
      <c r="AC18" s="13">
        <v>5</v>
      </c>
      <c r="AD18" s="13"/>
      <c r="AE18" s="13"/>
      <c r="AF18" s="13"/>
      <c r="AG18" s="39"/>
      <c r="AH18" s="39"/>
    </row>
    <row r="19" spans="1:34" s="4" customFormat="1" ht="16.8" customHeight="1">
      <c r="A19" s="44" t="s">
        <v>56</v>
      </c>
      <c r="B19" s="48"/>
      <c r="C19" s="48"/>
      <c r="D19" s="48"/>
      <c r="E19" s="16"/>
      <c r="F19" s="16" t="s">
        <v>51</v>
      </c>
      <c r="G19" s="11">
        <f t="shared" si="0"/>
        <v>4</v>
      </c>
      <c r="H19" s="22"/>
      <c r="I19" s="49"/>
      <c r="J19" s="49"/>
      <c r="K19" s="49"/>
      <c r="L19" s="49"/>
      <c r="M19" s="49"/>
      <c r="N19" s="49"/>
      <c r="O19" s="49"/>
      <c r="P19" s="49"/>
      <c r="Q19" s="45"/>
      <c r="R19" s="45"/>
      <c r="S19" s="45"/>
      <c r="T19" s="45"/>
      <c r="U19" s="45"/>
      <c r="V19" s="45"/>
      <c r="W19" s="45"/>
      <c r="X19" s="13"/>
      <c r="Y19" s="13"/>
      <c r="Z19" s="13"/>
      <c r="AA19" s="13">
        <v>4</v>
      </c>
      <c r="AB19" s="13"/>
      <c r="AC19" s="13"/>
      <c r="AD19" s="13"/>
      <c r="AE19" s="13"/>
      <c r="AF19" s="13"/>
      <c r="AG19" s="39"/>
      <c r="AH19" s="39"/>
    </row>
    <row r="20" spans="1:34" s="4" customFormat="1" ht="16.8" hidden="1" customHeight="1">
      <c r="A20" s="5" t="s">
        <v>49</v>
      </c>
      <c r="B20" s="23"/>
      <c r="C20" s="23"/>
      <c r="D20" s="10"/>
      <c r="E20" s="12" t="s">
        <v>29</v>
      </c>
      <c r="F20" s="16" t="s">
        <v>40</v>
      </c>
      <c r="G20" s="11">
        <f t="shared" si="0"/>
        <v>0</v>
      </c>
      <c r="H20" s="16"/>
      <c r="I20" s="16"/>
      <c r="J20" s="16"/>
      <c r="K20" s="12"/>
      <c r="L20" s="12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8"/>
      <c r="AA20" s="13"/>
      <c r="AB20" s="13"/>
      <c r="AC20" s="13">
        <v>17</v>
      </c>
      <c r="AD20" s="13"/>
      <c r="AE20" s="13"/>
      <c r="AF20" s="13"/>
      <c r="AG20" s="39"/>
      <c r="AH20" s="39"/>
    </row>
    <row r="21" spans="1:34" s="4" customFormat="1" ht="16.8" customHeight="1">
      <c r="A21" s="5" t="s">
        <v>50</v>
      </c>
      <c r="B21" s="32"/>
      <c r="C21" s="32"/>
      <c r="D21" s="31"/>
      <c r="E21" s="12" t="s">
        <v>29</v>
      </c>
      <c r="F21" s="16" t="s">
        <v>33</v>
      </c>
      <c r="G21" s="11">
        <f t="shared" si="0"/>
        <v>20</v>
      </c>
      <c r="H21" s="16">
        <v>9</v>
      </c>
      <c r="I21" s="16">
        <v>7</v>
      </c>
      <c r="J21" s="16">
        <v>2</v>
      </c>
      <c r="K21" s="16"/>
      <c r="L21" s="16"/>
      <c r="M21" s="16"/>
      <c r="N21" s="16"/>
      <c r="O21" s="16"/>
      <c r="P21" s="16"/>
      <c r="Q21" s="16"/>
      <c r="R21" s="16"/>
      <c r="S21" s="16">
        <v>1</v>
      </c>
      <c r="T21" s="16"/>
      <c r="U21" s="16"/>
      <c r="V21" s="16"/>
      <c r="W21" s="16"/>
      <c r="X21" s="8"/>
      <c r="Y21" s="8">
        <v>1</v>
      </c>
      <c r="Z21" s="8"/>
      <c r="AA21" s="13"/>
      <c r="AB21" s="13"/>
      <c r="AC21" s="13"/>
      <c r="AD21" s="13"/>
      <c r="AE21" s="13"/>
      <c r="AF21" s="13"/>
      <c r="AG21" s="39"/>
      <c r="AH21" s="39"/>
    </row>
    <row r="22" spans="1:34" s="6" customFormat="1" ht="18" hidden="1" customHeight="1">
      <c r="A22" s="12"/>
      <c r="B22" s="15"/>
      <c r="C22" s="15"/>
      <c r="D22" s="15"/>
      <c r="E22" s="12" t="s">
        <v>22</v>
      </c>
      <c r="F22" s="24"/>
      <c r="G22" s="1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6"/>
      <c r="S22" s="15"/>
      <c r="T22" s="15"/>
      <c r="U22" s="15"/>
      <c r="V22" s="15"/>
      <c r="W22" s="15"/>
      <c r="X22" s="25"/>
      <c r="Y22" s="25"/>
      <c r="Z22" s="37"/>
      <c r="AA22" s="25"/>
      <c r="AB22" s="37"/>
      <c r="AC22" s="37"/>
      <c r="AD22" s="37"/>
      <c r="AE22" s="37"/>
      <c r="AF22" s="37"/>
      <c r="AG22" s="40"/>
      <c r="AH22" s="40"/>
    </row>
    <row r="23" spans="1:34" s="6" customFormat="1" ht="18" hidden="1" customHeight="1">
      <c r="A23" s="12"/>
      <c r="B23" s="15"/>
      <c r="C23" s="15"/>
      <c r="D23" s="15"/>
      <c r="E23" s="12" t="s">
        <v>22</v>
      </c>
      <c r="F23" s="24"/>
      <c r="G23" s="1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6"/>
      <c r="S23" s="15"/>
      <c r="T23" s="15"/>
      <c r="U23" s="15"/>
      <c r="V23" s="15"/>
      <c r="W23" s="15"/>
      <c r="X23" s="25"/>
      <c r="Y23" s="25"/>
      <c r="Z23" s="37"/>
      <c r="AA23" s="25"/>
      <c r="AB23" s="37"/>
      <c r="AC23" s="37"/>
      <c r="AD23" s="37"/>
      <c r="AE23" s="37"/>
      <c r="AF23" s="37"/>
      <c r="AG23" s="40"/>
      <c r="AH23" s="40"/>
    </row>
    <row r="24" spans="1:34" s="6" customFormat="1" ht="18" hidden="1" customHeight="1">
      <c r="A24" s="12"/>
      <c r="B24" s="15"/>
      <c r="C24" s="15"/>
      <c r="D24" s="15"/>
      <c r="E24" s="12" t="s">
        <v>22</v>
      </c>
      <c r="F24" s="24"/>
      <c r="G24" s="1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26"/>
      <c r="S24" s="15"/>
      <c r="T24" s="15"/>
      <c r="U24" s="15"/>
      <c r="V24" s="15"/>
      <c r="W24" s="15"/>
      <c r="X24" s="25"/>
      <c r="Y24" s="25"/>
      <c r="Z24" s="37"/>
      <c r="AA24" s="25"/>
      <c r="AB24" s="37"/>
      <c r="AC24" s="37"/>
      <c r="AD24" s="37"/>
      <c r="AE24" s="37"/>
      <c r="AF24" s="37"/>
      <c r="AG24" s="40"/>
      <c r="AH24" s="40"/>
    </row>
    <row r="25" spans="1:34" s="6" customFormat="1" ht="18" hidden="1" customHeight="1">
      <c r="A25" s="12"/>
      <c r="B25" s="15"/>
      <c r="C25" s="15"/>
      <c r="D25" s="15"/>
      <c r="E25" s="12" t="s">
        <v>22</v>
      </c>
      <c r="F25" s="24"/>
      <c r="G25" s="1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6"/>
      <c r="S25" s="15"/>
      <c r="T25" s="15"/>
      <c r="U25" s="15"/>
      <c r="V25" s="15"/>
      <c r="W25" s="15"/>
      <c r="X25" s="25"/>
      <c r="Y25" s="25"/>
      <c r="Z25" s="37"/>
      <c r="AA25" s="25"/>
      <c r="AB25" s="37"/>
      <c r="AC25" s="37"/>
      <c r="AD25" s="37"/>
      <c r="AE25" s="37"/>
      <c r="AF25" s="37"/>
      <c r="AG25" s="40"/>
      <c r="AH25" s="40"/>
    </row>
    <row r="26" spans="1:34" ht="17.399999999999999" customHeight="1">
      <c r="A26" s="67" t="s">
        <v>25</v>
      </c>
      <c r="B26" s="77">
        <f>SUM(B6:B21)</f>
        <v>262</v>
      </c>
      <c r="C26" s="77">
        <f>SUM(C6:C21)</f>
        <v>228</v>
      </c>
      <c r="D26" s="77">
        <f>SUM(D6:D21)</f>
        <v>34</v>
      </c>
      <c r="E26" s="67" t="s">
        <v>31</v>
      </c>
      <c r="F26" s="16" t="s">
        <v>33</v>
      </c>
      <c r="G26" s="10">
        <f>G21+G18+G17+G16+G15+G9+G14+G11</f>
        <v>79</v>
      </c>
      <c r="H26" s="34">
        <f>H21+H18+H17+H16+H15+H9+H14+H11</f>
        <v>31</v>
      </c>
      <c r="I26" s="57">
        <f t="shared" ref="I26:AA26" si="1">I21+I18+I17+I16+I15+I9+I14+I11</f>
        <v>30</v>
      </c>
      <c r="J26" s="57">
        <f t="shared" si="1"/>
        <v>5</v>
      </c>
      <c r="K26" s="57">
        <f t="shared" si="1"/>
        <v>0</v>
      </c>
      <c r="L26" s="57">
        <f t="shared" si="1"/>
        <v>0</v>
      </c>
      <c r="M26" s="57">
        <f t="shared" si="1"/>
        <v>0</v>
      </c>
      <c r="N26" s="57">
        <f t="shared" si="1"/>
        <v>0</v>
      </c>
      <c r="O26" s="57">
        <f t="shared" si="1"/>
        <v>0</v>
      </c>
      <c r="P26" s="57">
        <f t="shared" si="1"/>
        <v>0</v>
      </c>
      <c r="Q26" s="57">
        <f t="shared" si="1"/>
        <v>1</v>
      </c>
      <c r="R26" s="57">
        <f t="shared" si="1"/>
        <v>1</v>
      </c>
      <c r="S26" s="57">
        <f t="shared" si="1"/>
        <v>3</v>
      </c>
      <c r="T26" s="57">
        <f t="shared" si="1"/>
        <v>1</v>
      </c>
      <c r="U26" s="57">
        <f t="shared" si="1"/>
        <v>2</v>
      </c>
      <c r="V26" s="57">
        <f t="shared" si="1"/>
        <v>1</v>
      </c>
      <c r="W26" s="57">
        <f t="shared" si="1"/>
        <v>0</v>
      </c>
      <c r="X26" s="57">
        <f t="shared" si="1"/>
        <v>2</v>
      </c>
      <c r="Y26" s="57">
        <f t="shared" si="1"/>
        <v>2</v>
      </c>
      <c r="Z26" s="57">
        <f t="shared" si="1"/>
        <v>0</v>
      </c>
      <c r="AA26" s="57">
        <f t="shared" si="1"/>
        <v>0</v>
      </c>
      <c r="AB26" s="47"/>
      <c r="AC26" s="47"/>
      <c r="AD26" s="47"/>
      <c r="AE26" s="47"/>
      <c r="AF26" s="47"/>
      <c r="AG26" s="40"/>
      <c r="AH26" s="40"/>
    </row>
    <row r="27" spans="1:34" ht="17.399999999999999" customHeight="1">
      <c r="A27" s="68"/>
      <c r="B27" s="77"/>
      <c r="C27" s="77"/>
      <c r="D27" s="77"/>
      <c r="E27" s="68"/>
      <c r="F27" s="16" t="s">
        <v>34</v>
      </c>
      <c r="G27" s="10">
        <f>G20+G13+G10+G7</f>
        <v>38</v>
      </c>
      <c r="H27" s="57">
        <f t="shared" ref="H27:AA27" si="2">H20+H13+H10+H7</f>
        <v>5</v>
      </c>
      <c r="I27" s="57">
        <f t="shared" si="2"/>
        <v>9</v>
      </c>
      <c r="J27" s="57">
        <f t="shared" si="2"/>
        <v>3</v>
      </c>
      <c r="K27" s="57">
        <f t="shared" si="2"/>
        <v>1</v>
      </c>
      <c r="L27" s="57">
        <f t="shared" si="2"/>
        <v>3</v>
      </c>
      <c r="M27" s="57">
        <f t="shared" si="2"/>
        <v>3</v>
      </c>
      <c r="N27" s="57">
        <f t="shared" si="2"/>
        <v>2</v>
      </c>
      <c r="O27" s="57">
        <f t="shared" si="2"/>
        <v>3</v>
      </c>
      <c r="P27" s="57">
        <f t="shared" si="2"/>
        <v>2</v>
      </c>
      <c r="Q27" s="57">
        <f t="shared" si="2"/>
        <v>0</v>
      </c>
      <c r="R27" s="57">
        <f t="shared" si="2"/>
        <v>0</v>
      </c>
      <c r="S27" s="57">
        <f t="shared" si="2"/>
        <v>4</v>
      </c>
      <c r="T27" s="57">
        <f t="shared" si="2"/>
        <v>1</v>
      </c>
      <c r="U27" s="57">
        <f t="shared" si="2"/>
        <v>1</v>
      </c>
      <c r="V27" s="57">
        <f t="shared" si="2"/>
        <v>1</v>
      </c>
      <c r="W27" s="57">
        <f t="shared" si="2"/>
        <v>0</v>
      </c>
      <c r="X27" s="57">
        <f t="shared" si="2"/>
        <v>0</v>
      </c>
      <c r="Y27" s="57">
        <f t="shared" si="2"/>
        <v>0</v>
      </c>
      <c r="Z27" s="57">
        <f t="shared" si="2"/>
        <v>0</v>
      </c>
      <c r="AA27" s="57">
        <f t="shared" si="2"/>
        <v>0</v>
      </c>
      <c r="AB27" s="47"/>
      <c r="AC27" s="47"/>
      <c r="AD27" s="47"/>
      <c r="AE27" s="47"/>
      <c r="AF27" s="47"/>
      <c r="AG27" s="40"/>
      <c r="AH27" s="40"/>
    </row>
    <row r="28" spans="1:34" ht="17.399999999999999" customHeight="1">
      <c r="A28" s="68"/>
      <c r="B28" s="77"/>
      <c r="C28" s="77"/>
      <c r="D28" s="77"/>
      <c r="E28" s="68"/>
      <c r="F28" s="16" t="s">
        <v>52</v>
      </c>
      <c r="G28" s="10">
        <f>G8+G6</f>
        <v>16</v>
      </c>
      <c r="H28" s="34">
        <f t="shared" ref="H28:AA28" si="3">H8+H6</f>
        <v>1</v>
      </c>
      <c r="I28" s="34">
        <f t="shared" si="3"/>
        <v>3</v>
      </c>
      <c r="J28" s="34">
        <f t="shared" si="3"/>
        <v>1</v>
      </c>
      <c r="K28" s="34">
        <f t="shared" si="3"/>
        <v>1</v>
      </c>
      <c r="L28" s="34">
        <f t="shared" si="3"/>
        <v>2</v>
      </c>
      <c r="M28" s="34">
        <f t="shared" si="3"/>
        <v>4</v>
      </c>
      <c r="N28" s="34">
        <f t="shared" si="3"/>
        <v>2</v>
      </c>
      <c r="O28" s="34">
        <f t="shared" si="3"/>
        <v>1</v>
      </c>
      <c r="P28" s="34">
        <f t="shared" si="3"/>
        <v>0</v>
      </c>
      <c r="Q28" s="34">
        <f t="shared" si="3"/>
        <v>0</v>
      </c>
      <c r="R28" s="34">
        <f t="shared" si="3"/>
        <v>0</v>
      </c>
      <c r="S28" s="34">
        <f t="shared" si="3"/>
        <v>0</v>
      </c>
      <c r="T28" s="34">
        <f t="shared" si="3"/>
        <v>0</v>
      </c>
      <c r="U28" s="34">
        <f t="shared" si="3"/>
        <v>0</v>
      </c>
      <c r="V28" s="34">
        <f t="shared" si="3"/>
        <v>1</v>
      </c>
      <c r="W28" s="34">
        <f t="shared" si="3"/>
        <v>0</v>
      </c>
      <c r="X28" s="34">
        <f t="shared" si="3"/>
        <v>0</v>
      </c>
      <c r="Y28" s="34">
        <f t="shared" si="3"/>
        <v>0</v>
      </c>
      <c r="Z28" s="34">
        <f t="shared" si="3"/>
        <v>0</v>
      </c>
      <c r="AA28" s="34">
        <f t="shared" si="3"/>
        <v>0</v>
      </c>
      <c r="AB28" s="47"/>
      <c r="AC28" s="47"/>
      <c r="AD28" s="47"/>
      <c r="AE28" s="47"/>
      <c r="AF28" s="47"/>
      <c r="AG28" s="40"/>
      <c r="AH28" s="40"/>
    </row>
    <row r="29" spans="1:34" ht="17.399999999999999" customHeight="1">
      <c r="A29" s="68"/>
      <c r="B29" s="77"/>
      <c r="C29" s="77"/>
      <c r="D29" s="77"/>
      <c r="E29" s="68"/>
      <c r="F29" s="16" t="s">
        <v>51</v>
      </c>
      <c r="G29" s="10">
        <f>G12+G19</f>
        <v>19</v>
      </c>
      <c r="H29" s="45">
        <f t="shared" ref="H29:AA29" si="4">H12+H19</f>
        <v>0</v>
      </c>
      <c r="I29" s="45">
        <f t="shared" si="4"/>
        <v>0</v>
      </c>
      <c r="J29" s="45">
        <f t="shared" si="4"/>
        <v>0</v>
      </c>
      <c r="K29" s="45">
        <f t="shared" si="4"/>
        <v>0</v>
      </c>
      <c r="L29" s="45">
        <f t="shared" si="4"/>
        <v>0</v>
      </c>
      <c r="M29" s="45">
        <f t="shared" si="4"/>
        <v>0</v>
      </c>
      <c r="N29" s="45">
        <f t="shared" si="4"/>
        <v>0</v>
      </c>
      <c r="O29" s="45">
        <f t="shared" si="4"/>
        <v>0</v>
      </c>
      <c r="P29" s="45">
        <f t="shared" si="4"/>
        <v>0</v>
      </c>
      <c r="Q29" s="45">
        <f t="shared" si="4"/>
        <v>0</v>
      </c>
      <c r="R29" s="45">
        <f t="shared" si="4"/>
        <v>0</v>
      </c>
      <c r="S29" s="45">
        <f t="shared" si="4"/>
        <v>0</v>
      </c>
      <c r="T29" s="45">
        <f t="shared" si="4"/>
        <v>0</v>
      </c>
      <c r="U29" s="45">
        <f t="shared" si="4"/>
        <v>0</v>
      </c>
      <c r="V29" s="45">
        <f t="shared" si="4"/>
        <v>0</v>
      </c>
      <c r="W29" s="45">
        <f t="shared" si="4"/>
        <v>0</v>
      </c>
      <c r="X29" s="45">
        <f t="shared" si="4"/>
        <v>0</v>
      </c>
      <c r="Y29" s="45">
        <f t="shared" si="4"/>
        <v>0</v>
      </c>
      <c r="Z29" s="45">
        <f t="shared" si="4"/>
        <v>0</v>
      </c>
      <c r="AA29" s="45">
        <f t="shared" si="4"/>
        <v>19</v>
      </c>
      <c r="AB29" s="47"/>
      <c r="AC29" s="47"/>
      <c r="AD29" s="47"/>
      <c r="AE29" s="47"/>
      <c r="AF29" s="47"/>
      <c r="AG29" s="40"/>
      <c r="AH29" s="40"/>
    </row>
    <row r="30" spans="1:34" s="6" customFormat="1" ht="18" hidden="1" customHeight="1">
      <c r="A30" s="68"/>
      <c r="B30" s="15"/>
      <c r="C30" s="15"/>
      <c r="D30" s="15"/>
      <c r="E30" s="69"/>
      <c r="F30" s="1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7"/>
      <c r="S30" s="15"/>
      <c r="T30" s="15"/>
      <c r="U30" s="15"/>
      <c r="V30" s="15"/>
      <c r="W30" s="15"/>
      <c r="X30" s="15"/>
      <c r="Y30" s="15"/>
      <c r="Z30" s="34"/>
      <c r="AA30" s="15"/>
      <c r="AB30" s="47"/>
      <c r="AC30" s="47"/>
      <c r="AD30" s="47"/>
      <c r="AE30" s="47"/>
      <c r="AF30" s="47"/>
      <c r="AG30" s="40"/>
      <c r="AH30" s="40"/>
    </row>
    <row r="31" spans="1:34" s="6" customFormat="1" ht="18" hidden="1" customHeight="1">
      <c r="A31" s="68"/>
      <c r="B31" s="15"/>
      <c r="C31" s="15"/>
      <c r="D31" s="15"/>
      <c r="E31" s="67" t="s">
        <v>26</v>
      </c>
      <c r="F31" s="16" t="s">
        <v>19</v>
      </c>
      <c r="G31" s="15">
        <f t="shared" ref="G31:AA31" si="5">G22+G23</f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27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34"/>
      <c r="AA31" s="15">
        <f t="shared" si="5"/>
        <v>0</v>
      </c>
      <c r="AB31" s="47"/>
      <c r="AC31" s="47"/>
      <c r="AD31" s="47"/>
      <c r="AE31" s="47"/>
      <c r="AF31" s="47"/>
      <c r="AG31" s="40"/>
      <c r="AH31" s="40"/>
    </row>
    <row r="32" spans="1:34" s="6" customFormat="1" ht="18" hidden="1" customHeight="1">
      <c r="A32" s="68"/>
      <c r="B32" s="15"/>
      <c r="C32" s="15"/>
      <c r="D32" s="15"/>
      <c r="E32" s="68"/>
      <c r="F32" s="16" t="s">
        <v>20</v>
      </c>
      <c r="G32" s="15">
        <f t="shared" ref="G32:AA32" si="6">G24+G25</f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27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34"/>
      <c r="AA32" s="15">
        <f t="shared" si="6"/>
        <v>0</v>
      </c>
      <c r="AB32" s="47"/>
      <c r="AC32" s="47"/>
      <c r="AD32" s="47"/>
      <c r="AE32" s="47"/>
      <c r="AF32" s="47"/>
      <c r="AG32" s="40"/>
      <c r="AH32" s="40"/>
    </row>
    <row r="33" spans="1:34" s="6" customFormat="1" ht="18" hidden="1" customHeight="1">
      <c r="A33" s="69"/>
      <c r="B33" s="15"/>
      <c r="C33" s="15"/>
      <c r="D33" s="15"/>
      <c r="E33" s="69"/>
      <c r="F33" s="12" t="s">
        <v>27</v>
      </c>
      <c r="G33" s="15">
        <f>G31+G32</f>
        <v>0</v>
      </c>
      <c r="H33" s="15">
        <f t="shared" ref="H33:AA33" si="7">H31+H32</f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27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34"/>
      <c r="AA33" s="15">
        <f t="shared" si="7"/>
        <v>0</v>
      </c>
      <c r="AB33" s="47"/>
      <c r="AC33" s="47"/>
      <c r="AD33" s="47"/>
      <c r="AE33" s="47"/>
      <c r="AF33" s="47"/>
      <c r="AG33" s="40"/>
      <c r="AH33" s="40"/>
    </row>
    <row r="34" spans="1:34" ht="18" customHeight="1">
      <c r="A34" s="16" t="s">
        <v>28</v>
      </c>
      <c r="B34" s="10">
        <f>B26</f>
        <v>262</v>
      </c>
      <c r="C34" s="10">
        <f>C26</f>
        <v>228</v>
      </c>
      <c r="D34" s="10">
        <f>D26</f>
        <v>34</v>
      </c>
      <c r="E34" s="15">
        <v>84</v>
      </c>
      <c r="F34" s="10"/>
      <c r="G34" s="10">
        <f>G26+G27+G28+G29</f>
        <v>152</v>
      </c>
      <c r="H34" s="34">
        <f t="shared" ref="H34:AA34" si="8">H26+H27+H28+H29</f>
        <v>37</v>
      </c>
      <c r="I34" s="34">
        <f t="shared" si="8"/>
        <v>42</v>
      </c>
      <c r="J34" s="34">
        <f t="shared" si="8"/>
        <v>9</v>
      </c>
      <c r="K34" s="34">
        <f t="shared" si="8"/>
        <v>2</v>
      </c>
      <c r="L34" s="34">
        <f t="shared" si="8"/>
        <v>5</v>
      </c>
      <c r="M34" s="34">
        <f t="shared" si="8"/>
        <v>7</v>
      </c>
      <c r="N34" s="34">
        <f t="shared" si="8"/>
        <v>4</v>
      </c>
      <c r="O34" s="34">
        <f t="shared" si="8"/>
        <v>4</v>
      </c>
      <c r="P34" s="34">
        <f t="shared" si="8"/>
        <v>2</v>
      </c>
      <c r="Q34" s="34">
        <f t="shared" si="8"/>
        <v>1</v>
      </c>
      <c r="R34" s="34">
        <f t="shared" si="8"/>
        <v>1</v>
      </c>
      <c r="S34" s="34">
        <f t="shared" si="8"/>
        <v>7</v>
      </c>
      <c r="T34" s="34">
        <f t="shared" si="8"/>
        <v>2</v>
      </c>
      <c r="U34" s="34">
        <f t="shared" si="8"/>
        <v>3</v>
      </c>
      <c r="V34" s="34">
        <f t="shared" si="8"/>
        <v>3</v>
      </c>
      <c r="W34" s="34">
        <f t="shared" si="8"/>
        <v>0</v>
      </c>
      <c r="X34" s="34">
        <f t="shared" si="8"/>
        <v>2</v>
      </c>
      <c r="Y34" s="34">
        <f t="shared" si="8"/>
        <v>2</v>
      </c>
      <c r="Z34" s="34">
        <f t="shared" si="8"/>
        <v>0</v>
      </c>
      <c r="AA34" s="34">
        <f t="shared" si="8"/>
        <v>19</v>
      </c>
      <c r="AB34" s="47"/>
      <c r="AC34" s="47"/>
      <c r="AD34" s="47"/>
      <c r="AE34" s="47"/>
      <c r="AF34" s="47"/>
      <c r="AG34" s="40"/>
      <c r="AH34" s="40"/>
    </row>
  </sheetData>
  <sheetProtection password="CCF3" sheet="1" objects="1" scenarios="1"/>
  <mergeCells count="21">
    <mergeCell ref="A2:AA2"/>
    <mergeCell ref="A6:A7"/>
    <mergeCell ref="H4:AA4"/>
    <mergeCell ref="B26:B29"/>
    <mergeCell ref="C26:C29"/>
    <mergeCell ref="D26:D29"/>
    <mergeCell ref="A4:A5"/>
    <mergeCell ref="B4:B5"/>
    <mergeCell ref="C4:C5"/>
    <mergeCell ref="F4:F5"/>
    <mergeCell ref="E4:E5"/>
    <mergeCell ref="E6:E7"/>
    <mergeCell ref="A3:G3"/>
    <mergeCell ref="E9:E10"/>
    <mergeCell ref="G4:G5"/>
    <mergeCell ref="AC6:AC7"/>
    <mergeCell ref="A26:A33"/>
    <mergeCell ref="E26:E30"/>
    <mergeCell ref="E31:E33"/>
    <mergeCell ref="D4:D5"/>
    <mergeCell ref="E12:E13"/>
  </mergeCells>
  <phoneticPr fontId="2" type="noConversion"/>
  <printOptions horizontalCentered="1"/>
  <pageMargins left="0.78740157480314965" right="0.78740157480314965" top="0.98425196850393704" bottom="0.3937007874015748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xzjd</cp:lastModifiedBy>
  <cp:lastPrinted>2019-08-31T08:14:29Z</cp:lastPrinted>
  <dcterms:created xsi:type="dcterms:W3CDTF">2017-08-24T10:00:28Z</dcterms:created>
  <dcterms:modified xsi:type="dcterms:W3CDTF">2019-09-02T12:37:48Z</dcterms:modified>
</cp:coreProperties>
</file>