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<sst xmlns="http://schemas.openxmlformats.org/spreadsheetml/2006/main" count="155" uniqueCount="83">
  <si>
    <t>册亨县公开招聘国有投资集团工作人员总成绩及进入体检人员公示</t>
  </si>
  <si>
    <t>序号</t>
  </si>
  <si>
    <t>姓名</t>
  </si>
  <si>
    <t>性别</t>
  </si>
  <si>
    <t>出生年月</t>
  </si>
  <si>
    <t>报名时间</t>
  </si>
  <si>
    <t>报考单位代码</t>
  </si>
  <si>
    <t>报考职位代码</t>
  </si>
  <si>
    <t>招聘岗位</t>
  </si>
  <si>
    <t>准考证号</t>
  </si>
  <si>
    <t>笔试成绩</t>
  </si>
  <si>
    <t>面试成绩</t>
  </si>
  <si>
    <t>总成绩</t>
  </si>
  <si>
    <t>名次</t>
  </si>
  <si>
    <t>是否进入体检</t>
  </si>
  <si>
    <t>备注</t>
  </si>
  <si>
    <t>满亚</t>
  </si>
  <si>
    <t>男</t>
  </si>
  <si>
    <t>2019.5.22</t>
  </si>
  <si>
    <t>001</t>
  </si>
  <si>
    <t>办公室其它管理人员</t>
  </si>
  <si>
    <t>201903001176</t>
  </si>
  <si>
    <t>是</t>
  </si>
  <si>
    <t>176</t>
  </si>
  <si>
    <t>黄富</t>
  </si>
  <si>
    <t>201903001198</t>
  </si>
  <si>
    <t>198</t>
  </si>
  <si>
    <t>陆仕娇</t>
  </si>
  <si>
    <t>女</t>
  </si>
  <si>
    <t>201903001150</t>
  </si>
  <si>
    <t>026</t>
  </si>
  <si>
    <t>袁大亮</t>
  </si>
  <si>
    <t>201903001190</t>
  </si>
  <si>
    <t>069</t>
  </si>
  <si>
    <t>陈勇</t>
  </si>
  <si>
    <t>201903001169</t>
  </si>
  <si>
    <t>169</t>
  </si>
  <si>
    <t>杨昌田</t>
  </si>
  <si>
    <t>2019.05.22</t>
  </si>
  <si>
    <t>201903001001</t>
  </si>
  <si>
    <t>黄吉设</t>
  </si>
  <si>
    <t>201903001154</t>
  </si>
  <si>
    <t>093</t>
  </si>
  <si>
    <t>韦如买</t>
  </si>
  <si>
    <t>201903001157</t>
  </si>
  <si>
    <t>190</t>
  </si>
  <si>
    <t>韦吉华</t>
  </si>
  <si>
    <t>1992.02</t>
  </si>
  <si>
    <t>201903001059</t>
  </si>
  <si>
    <t>150</t>
  </si>
  <si>
    <t>韦天艳</t>
  </si>
  <si>
    <t>1995.10</t>
  </si>
  <si>
    <t>201903001093</t>
  </si>
  <si>
    <t>157</t>
  </si>
  <si>
    <t>王洪标</t>
  </si>
  <si>
    <t>1989.05</t>
  </si>
  <si>
    <t>201903001069</t>
  </si>
  <si>
    <t>059</t>
  </si>
  <si>
    <t>冯誉</t>
  </si>
  <si>
    <t>201903001003</t>
  </si>
  <si>
    <t>154</t>
  </si>
  <si>
    <t>岑福美</t>
  </si>
  <si>
    <t>201903001196</t>
  </si>
  <si>
    <t>179</t>
  </si>
  <si>
    <t>侬超浪</t>
  </si>
  <si>
    <t>1979.08</t>
  </si>
  <si>
    <t>201903001077</t>
  </si>
  <si>
    <t>003</t>
  </si>
  <si>
    <t>王帮艳</t>
  </si>
  <si>
    <t>201903001182</t>
  </si>
  <si>
    <t>045</t>
  </si>
  <si>
    <t>吴谦</t>
  </si>
  <si>
    <t>1992.01</t>
  </si>
  <si>
    <t>201903001045</t>
  </si>
  <si>
    <t>077</t>
  </si>
  <si>
    <t>胡德顺</t>
  </si>
  <si>
    <t>201903001179</t>
  </si>
  <si>
    <t>182</t>
  </si>
  <si>
    <t>张杰</t>
  </si>
  <si>
    <t>1994.08</t>
  </si>
  <si>
    <t>201903001026</t>
  </si>
  <si>
    <t>缺考</t>
  </si>
  <si>
    <t>196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</si>
</sst>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18" fillId="0" borderId="5" applyNumberFormat="0" applyFill="0" applyAlignment="0" applyProtection="0"/>
    <xf numFmtId="0" fontId="11" fillId="9" borderId="0" applyNumberFormat="0" applyBorder="0" applyAlignment="0" applyProtection="0"/>
    <xf numFmtId="0" fontId="14" fillId="10" borderId="6" applyNumberFormat="0" applyAlignment="0" applyProtection="0"/>
    <xf numFmtId="0" fontId="12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0" fillId="0" borderId="8" applyNumberFormat="0" applyFill="0" applyAlignment="0" applyProtection="0"/>
    <xf numFmtId="0" fontId="2" fillId="0" borderId="9" applyNumberFormat="0" applyFill="0" applyAlignment="0" applyProtection="0"/>
    <xf numFmtId="0" fontId="22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49" fontId="0" fillId="24" borderId="0" xfId="0" applyNumberFormat="1" applyFill="1" applyAlignment="1">
      <alignment vertical="center"/>
    </xf>
    <xf numFmtId="0" fontId="0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76" fontId="0" fillId="24" borderId="10" xfId="0" applyNumberForma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0" fillId="24" borderId="10" xfId="0" applyNumberFormat="1" applyFill="1" applyBorder="1" applyAlignment="1">
      <alignment horizontal="center" vertical="center" wrapText="1"/>
    </xf>
    <xf numFmtId="176" fontId="0" fillId="24" borderId="10" xfId="0" applyNumberFormat="1" applyFill="1" applyBorder="1" applyAlignment="1">
      <alignment horizontal="center" vertical="center" wrapText="1"/>
    </xf>
    <xf numFmtId="176" fontId="0" fillId="24" borderId="10" xfId="0" applyNumberFormat="1" applyFill="1" applyBorder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0" xfId="0" applyFill="1" applyBorder="1" applyAlignment="1">
      <alignment vertical="center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49" fontId="2" fillId="24" borderId="0" xfId="0" applyNumberFormat="1" applyFont="1" applyFill="1" applyAlignment="1">
      <alignment vertical="center"/>
    </xf>
    <xf numFmtId="49" fontId="0" fillId="24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SheetLayoutView="100" workbookViewId="0" topLeftCell="A1">
      <pane ySplit="2" topLeftCell="A3" activePane="bottomLeft" state="frozen"/>
      <selection pane="bottomLeft" activeCell="U5" sqref="U5"/>
    </sheetView>
  </sheetViews>
  <sheetFormatPr defaultColWidth="8.875" defaultRowHeight="13.5" customHeight="1"/>
  <cols>
    <col min="1" max="1" width="6.25390625" style="2" customWidth="1"/>
    <col min="2" max="2" width="9.25390625" style="2" customWidth="1"/>
    <col min="3" max="3" width="5.875" style="2" customWidth="1"/>
    <col min="4" max="4" width="13.625" style="3" customWidth="1"/>
    <col min="5" max="5" width="11.25390625" style="2" customWidth="1"/>
    <col min="6" max="6" width="7.625" style="4" customWidth="1"/>
    <col min="7" max="7" width="8.125" style="4" customWidth="1"/>
    <col min="8" max="8" width="13.25390625" style="4" customWidth="1"/>
    <col min="9" max="9" width="16.375" style="4" customWidth="1"/>
    <col min="10" max="12" width="8.625" style="4" customWidth="1"/>
    <col min="13" max="13" width="6.25390625" style="4" customWidth="1"/>
    <col min="14" max="14" width="7.375" style="5" customWidth="1"/>
    <col min="15" max="15" width="6.75390625" style="2" customWidth="1"/>
    <col min="16" max="16" width="12.25390625" style="2" hidden="1" customWidth="1"/>
    <col min="17" max="18" width="12.25390625" style="3" hidden="1" customWidth="1"/>
    <col min="19" max="19" width="9.00390625" style="2" hidden="1" customWidth="1"/>
    <col min="20" max="34" width="9.00390625" style="2" bestFit="1" customWidth="1"/>
    <col min="35" max="16384" width="8.875" style="2" customWidth="1"/>
  </cols>
  <sheetData>
    <row r="1" spans="1:15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8" s="1" customFormat="1" ht="33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 t="s">
        <v>7</v>
      </c>
      <c r="H2" s="9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2" t="s">
        <v>13</v>
      </c>
      <c r="N2" s="22" t="s">
        <v>14</v>
      </c>
      <c r="O2" s="23" t="s">
        <v>15</v>
      </c>
      <c r="Q2" s="35"/>
      <c r="R2" s="35"/>
    </row>
    <row r="3" spans="1:19" ht="25.5" customHeight="1">
      <c r="A3" s="10">
        <v>1</v>
      </c>
      <c r="B3" s="11" t="s">
        <v>16</v>
      </c>
      <c r="C3" s="11" t="s">
        <v>17</v>
      </c>
      <c r="D3" s="12">
        <v>1975.07</v>
      </c>
      <c r="E3" s="10" t="s">
        <v>18</v>
      </c>
      <c r="F3" s="13">
        <v>201903</v>
      </c>
      <c r="G3" s="14" t="s">
        <v>19</v>
      </c>
      <c r="H3" s="15" t="s">
        <v>20</v>
      </c>
      <c r="I3" s="13" t="s">
        <v>21</v>
      </c>
      <c r="J3" s="24">
        <v>78</v>
      </c>
      <c r="K3" s="25">
        <v>78.9</v>
      </c>
      <c r="L3" s="26">
        <f>J3*0.3+K3*0.7</f>
        <v>78.63</v>
      </c>
      <c r="M3" s="24">
        <v>1</v>
      </c>
      <c r="N3" s="27" t="s">
        <v>22</v>
      </c>
      <c r="O3" s="27"/>
      <c r="P3" s="28" t="str">
        <f aca="true" t="shared" si="0" ref="P3:P35">Q3&amp;R3</f>
        <v>201903001176</v>
      </c>
      <c r="Q3" s="36">
        <v>201903001</v>
      </c>
      <c r="R3" s="36" t="s">
        <v>23</v>
      </c>
      <c r="S3" s="28"/>
    </row>
    <row r="4" spans="1:19" ht="25.5" customHeight="1">
      <c r="A4" s="10">
        <v>2</v>
      </c>
      <c r="B4" s="11" t="s">
        <v>24</v>
      </c>
      <c r="C4" s="11" t="s">
        <v>17</v>
      </c>
      <c r="D4" s="12">
        <v>1988.1</v>
      </c>
      <c r="E4" s="10" t="s">
        <v>18</v>
      </c>
      <c r="F4" s="13">
        <v>201903</v>
      </c>
      <c r="G4" s="14" t="s">
        <v>19</v>
      </c>
      <c r="H4" s="15" t="s">
        <v>20</v>
      </c>
      <c r="I4" s="13" t="s">
        <v>25</v>
      </c>
      <c r="J4" s="24">
        <v>72</v>
      </c>
      <c r="K4" s="25">
        <v>76.52</v>
      </c>
      <c r="L4" s="26">
        <f>J4*0.3+K4*0.7</f>
        <v>75.16399999999999</v>
      </c>
      <c r="M4" s="24">
        <v>2</v>
      </c>
      <c r="N4" s="27" t="s">
        <v>22</v>
      </c>
      <c r="O4" s="27"/>
      <c r="P4" s="28" t="str">
        <f t="shared" si="0"/>
        <v>201903001198</v>
      </c>
      <c r="Q4" s="36">
        <v>201903001</v>
      </c>
      <c r="R4" s="36" t="s">
        <v>26</v>
      </c>
      <c r="S4" s="28"/>
    </row>
    <row r="5" spans="1:19" ht="25.5" customHeight="1">
      <c r="A5" s="10">
        <v>3</v>
      </c>
      <c r="B5" s="11" t="s">
        <v>27</v>
      </c>
      <c r="C5" s="11" t="s">
        <v>28</v>
      </c>
      <c r="D5" s="12">
        <v>1993.07</v>
      </c>
      <c r="E5" s="10" t="s">
        <v>18</v>
      </c>
      <c r="F5" s="13">
        <v>201903</v>
      </c>
      <c r="G5" s="14" t="s">
        <v>19</v>
      </c>
      <c r="H5" s="15" t="s">
        <v>20</v>
      </c>
      <c r="I5" s="29" t="s">
        <v>29</v>
      </c>
      <c r="J5" s="24">
        <v>68</v>
      </c>
      <c r="K5" s="25">
        <v>78.22</v>
      </c>
      <c r="L5" s="26">
        <f>J5*0.3+K5*0.7</f>
        <v>75.154</v>
      </c>
      <c r="M5" s="24">
        <v>3</v>
      </c>
      <c r="N5" s="27" t="s">
        <v>22</v>
      </c>
      <c r="O5" s="30"/>
      <c r="P5" s="28" t="str">
        <f t="shared" si="0"/>
        <v>201903001026</v>
      </c>
      <c r="Q5" s="36">
        <v>201903001</v>
      </c>
      <c r="R5" s="36" t="s">
        <v>30</v>
      </c>
      <c r="S5" s="37"/>
    </row>
    <row r="6" spans="1:19" ht="25.5" customHeight="1">
      <c r="A6" s="10">
        <v>4</v>
      </c>
      <c r="B6" s="11" t="s">
        <v>31</v>
      </c>
      <c r="C6" s="11" t="s">
        <v>17</v>
      </c>
      <c r="D6" s="12">
        <v>1990.02</v>
      </c>
      <c r="E6" s="10" t="s">
        <v>18</v>
      </c>
      <c r="F6" s="13">
        <v>201903</v>
      </c>
      <c r="G6" s="14" t="s">
        <v>19</v>
      </c>
      <c r="H6" s="15" t="s">
        <v>20</v>
      </c>
      <c r="I6" s="13" t="s">
        <v>32</v>
      </c>
      <c r="J6" s="24">
        <v>69</v>
      </c>
      <c r="K6" s="25">
        <v>75.6</v>
      </c>
      <c r="L6" s="26">
        <f>J6*0.3+K6*0.7</f>
        <v>73.61999999999999</v>
      </c>
      <c r="M6" s="24">
        <v>4</v>
      </c>
      <c r="N6" s="27" t="s">
        <v>22</v>
      </c>
      <c r="O6" s="27"/>
      <c r="P6" s="28" t="str">
        <f t="shared" si="0"/>
        <v>201903001069</v>
      </c>
      <c r="Q6" s="36">
        <v>201903001</v>
      </c>
      <c r="R6" s="36" t="s">
        <v>33</v>
      </c>
      <c r="S6" s="37"/>
    </row>
    <row r="7" spans="1:19" ht="25.5" customHeight="1">
      <c r="A7" s="10">
        <v>5</v>
      </c>
      <c r="B7" s="11" t="s">
        <v>34</v>
      </c>
      <c r="C7" s="11" t="s">
        <v>17</v>
      </c>
      <c r="D7" s="12">
        <v>1990.04</v>
      </c>
      <c r="E7" s="10" t="s">
        <v>18</v>
      </c>
      <c r="F7" s="13">
        <v>201903</v>
      </c>
      <c r="G7" s="14" t="s">
        <v>19</v>
      </c>
      <c r="H7" s="15" t="s">
        <v>20</v>
      </c>
      <c r="I7" s="13" t="s">
        <v>35</v>
      </c>
      <c r="J7" s="24">
        <v>70</v>
      </c>
      <c r="K7" s="25">
        <v>74.68</v>
      </c>
      <c r="L7" s="26">
        <f>J7*0.3+K7*0.7</f>
        <v>73.27600000000001</v>
      </c>
      <c r="M7" s="24">
        <v>5</v>
      </c>
      <c r="N7" s="27" t="s">
        <v>22</v>
      </c>
      <c r="O7" s="30"/>
      <c r="P7" s="28" t="str">
        <f t="shared" si="0"/>
        <v>201903001169</v>
      </c>
      <c r="Q7" s="36">
        <v>201903001</v>
      </c>
      <c r="R7" s="36" t="s">
        <v>36</v>
      </c>
      <c r="S7" s="28"/>
    </row>
    <row r="8" spans="1:18" ht="25.5" customHeight="1">
      <c r="A8" s="10">
        <v>6</v>
      </c>
      <c r="B8" s="10" t="s">
        <v>37</v>
      </c>
      <c r="C8" s="10" t="s">
        <v>17</v>
      </c>
      <c r="D8" s="14">
        <v>1991.02</v>
      </c>
      <c r="E8" s="10" t="s">
        <v>38</v>
      </c>
      <c r="F8" s="13">
        <v>201903</v>
      </c>
      <c r="G8" s="16" t="s">
        <v>19</v>
      </c>
      <c r="H8" s="15" t="s">
        <v>20</v>
      </c>
      <c r="I8" s="29" t="s">
        <v>39</v>
      </c>
      <c r="J8" s="24">
        <v>69</v>
      </c>
      <c r="K8" s="25">
        <v>73.54</v>
      </c>
      <c r="L8" s="26">
        <f>J8*0.3+K8*0.7</f>
        <v>72.178</v>
      </c>
      <c r="M8" s="24">
        <v>6</v>
      </c>
      <c r="N8" s="27" t="s">
        <v>22</v>
      </c>
      <c r="O8" s="27"/>
      <c r="P8" s="28" t="str">
        <f t="shared" si="0"/>
        <v>201903001001</v>
      </c>
      <c r="Q8" s="36">
        <v>201903001</v>
      </c>
      <c r="R8" s="36" t="s">
        <v>19</v>
      </c>
    </row>
    <row r="9" spans="1:18" ht="25.5" customHeight="1">
      <c r="A9" s="10">
        <v>7</v>
      </c>
      <c r="B9" s="11" t="s">
        <v>40</v>
      </c>
      <c r="C9" s="11" t="s">
        <v>17</v>
      </c>
      <c r="D9" s="12">
        <v>1992.01</v>
      </c>
      <c r="E9" s="10" t="s">
        <v>18</v>
      </c>
      <c r="F9" s="13">
        <v>201903</v>
      </c>
      <c r="G9" s="14" t="s">
        <v>19</v>
      </c>
      <c r="H9" s="15" t="s">
        <v>20</v>
      </c>
      <c r="I9" s="13" t="s">
        <v>41</v>
      </c>
      <c r="J9" s="24">
        <v>66</v>
      </c>
      <c r="K9" s="25">
        <v>73.46</v>
      </c>
      <c r="L9" s="26">
        <f>J9*0.3+K9*0.7</f>
        <v>71.222</v>
      </c>
      <c r="M9" s="24">
        <v>7</v>
      </c>
      <c r="N9" s="27"/>
      <c r="O9" s="30"/>
      <c r="P9" s="28" t="str">
        <f t="shared" si="0"/>
        <v>201903001093</v>
      </c>
      <c r="Q9" s="36">
        <v>201903001</v>
      </c>
      <c r="R9" s="36" t="s">
        <v>42</v>
      </c>
    </row>
    <row r="10" spans="1:19" ht="25.5" customHeight="1">
      <c r="A10" s="10">
        <v>8</v>
      </c>
      <c r="B10" s="11" t="s">
        <v>43</v>
      </c>
      <c r="C10" s="11" t="s">
        <v>28</v>
      </c>
      <c r="D10" s="12">
        <v>1994.08</v>
      </c>
      <c r="E10" s="10" t="s">
        <v>18</v>
      </c>
      <c r="F10" s="13">
        <v>201903</v>
      </c>
      <c r="G10" s="14" t="s">
        <v>19</v>
      </c>
      <c r="H10" s="15" t="s">
        <v>20</v>
      </c>
      <c r="I10" s="13" t="s">
        <v>44</v>
      </c>
      <c r="J10" s="24">
        <v>67</v>
      </c>
      <c r="K10" s="25">
        <v>72.44</v>
      </c>
      <c r="L10" s="26">
        <f>J10*0.3+K10*0.7</f>
        <v>70.80799999999999</v>
      </c>
      <c r="M10" s="24">
        <v>8</v>
      </c>
      <c r="N10" s="27"/>
      <c r="O10" s="30"/>
      <c r="P10" s="28" t="str">
        <f t="shared" si="0"/>
        <v>201903001190</v>
      </c>
      <c r="Q10" s="36">
        <v>201903001</v>
      </c>
      <c r="R10" s="36" t="s">
        <v>45</v>
      </c>
      <c r="S10" s="28"/>
    </row>
    <row r="11" spans="1:19" ht="25.5" customHeight="1">
      <c r="A11" s="10">
        <v>9</v>
      </c>
      <c r="B11" s="10" t="s">
        <v>46</v>
      </c>
      <c r="C11" s="10" t="s">
        <v>17</v>
      </c>
      <c r="D11" s="14" t="s">
        <v>47</v>
      </c>
      <c r="E11" s="10" t="s">
        <v>38</v>
      </c>
      <c r="F11" s="13">
        <v>201903</v>
      </c>
      <c r="G11" s="16" t="s">
        <v>19</v>
      </c>
      <c r="H11" s="15" t="s">
        <v>20</v>
      </c>
      <c r="I11" s="13" t="s">
        <v>48</v>
      </c>
      <c r="J11" s="24">
        <v>66</v>
      </c>
      <c r="K11" s="25">
        <v>72.54</v>
      </c>
      <c r="L11" s="26">
        <f>J11*0.3+K11*0.7</f>
        <v>70.578</v>
      </c>
      <c r="M11" s="24">
        <v>9</v>
      </c>
      <c r="N11" s="27"/>
      <c r="O11" s="27"/>
      <c r="P11" s="28" t="str">
        <f t="shared" si="0"/>
        <v>201903001150</v>
      </c>
      <c r="Q11" s="36">
        <v>201903001</v>
      </c>
      <c r="R11" s="36" t="s">
        <v>49</v>
      </c>
      <c r="S11" s="28"/>
    </row>
    <row r="12" spans="1:19" ht="25.5" customHeight="1">
      <c r="A12" s="10">
        <v>10</v>
      </c>
      <c r="B12" s="10" t="s">
        <v>50</v>
      </c>
      <c r="C12" s="10" t="s">
        <v>28</v>
      </c>
      <c r="D12" s="14" t="s">
        <v>51</v>
      </c>
      <c r="E12" s="10" t="s">
        <v>38</v>
      </c>
      <c r="F12" s="13">
        <v>201903</v>
      </c>
      <c r="G12" s="16" t="s">
        <v>19</v>
      </c>
      <c r="H12" s="15" t="s">
        <v>20</v>
      </c>
      <c r="I12" s="13" t="s">
        <v>52</v>
      </c>
      <c r="J12" s="24">
        <v>69</v>
      </c>
      <c r="K12" s="25">
        <v>70.98</v>
      </c>
      <c r="L12" s="26">
        <f>J12*0.3+K12*0.7</f>
        <v>70.386</v>
      </c>
      <c r="M12" s="24">
        <v>10</v>
      </c>
      <c r="N12" s="27"/>
      <c r="O12" s="27"/>
      <c r="P12" s="28" t="str">
        <f t="shared" si="0"/>
        <v>201903001157</v>
      </c>
      <c r="Q12" s="36">
        <v>201903001</v>
      </c>
      <c r="R12" s="36" t="s">
        <v>53</v>
      </c>
      <c r="S12" s="28"/>
    </row>
    <row r="13" spans="1:19" ht="25.5" customHeight="1">
      <c r="A13" s="10">
        <v>11</v>
      </c>
      <c r="B13" s="10" t="s">
        <v>54</v>
      </c>
      <c r="C13" s="10" t="s">
        <v>17</v>
      </c>
      <c r="D13" s="14" t="s">
        <v>55</v>
      </c>
      <c r="E13" s="10" t="s">
        <v>38</v>
      </c>
      <c r="F13" s="13">
        <v>201903</v>
      </c>
      <c r="G13" s="16" t="s">
        <v>19</v>
      </c>
      <c r="H13" s="15" t="s">
        <v>20</v>
      </c>
      <c r="I13" s="13" t="s">
        <v>56</v>
      </c>
      <c r="J13" s="24">
        <v>71</v>
      </c>
      <c r="K13" s="25">
        <v>68.54</v>
      </c>
      <c r="L13" s="26">
        <f>J13*0.3+K13*0.7</f>
        <v>69.278</v>
      </c>
      <c r="M13" s="24">
        <v>11</v>
      </c>
      <c r="N13" s="27"/>
      <c r="O13" s="27"/>
      <c r="P13" s="28" t="str">
        <f t="shared" si="0"/>
        <v>201903001059</v>
      </c>
      <c r="Q13" s="36">
        <v>201903001</v>
      </c>
      <c r="R13" s="36" t="s">
        <v>57</v>
      </c>
      <c r="S13"/>
    </row>
    <row r="14" spans="1:19" ht="25.5" customHeight="1">
      <c r="A14" s="10">
        <v>12</v>
      </c>
      <c r="B14" s="10" t="s">
        <v>58</v>
      </c>
      <c r="C14" s="10" t="s">
        <v>17</v>
      </c>
      <c r="D14" s="14">
        <v>1993.07</v>
      </c>
      <c r="E14" s="10" t="s">
        <v>38</v>
      </c>
      <c r="F14" s="13">
        <v>201903</v>
      </c>
      <c r="G14" s="16" t="s">
        <v>19</v>
      </c>
      <c r="H14" s="15" t="s">
        <v>20</v>
      </c>
      <c r="I14" s="24" t="s">
        <v>59</v>
      </c>
      <c r="J14" s="24">
        <v>64</v>
      </c>
      <c r="K14" s="25">
        <v>69.7</v>
      </c>
      <c r="L14" s="26">
        <f>J14*0.3+K14*0.7</f>
        <v>67.99</v>
      </c>
      <c r="M14" s="24">
        <v>12</v>
      </c>
      <c r="N14" s="27"/>
      <c r="O14" s="27"/>
      <c r="P14" s="28" t="str">
        <f t="shared" si="0"/>
        <v>201903001154</v>
      </c>
      <c r="Q14" s="36">
        <v>201903001</v>
      </c>
      <c r="R14" s="36" t="s">
        <v>60</v>
      </c>
      <c r="S14" s="28"/>
    </row>
    <row r="15" spans="1:19" ht="25.5" customHeight="1">
      <c r="A15" s="10">
        <v>13</v>
      </c>
      <c r="B15" s="17" t="s">
        <v>61</v>
      </c>
      <c r="C15" s="17" t="s">
        <v>28</v>
      </c>
      <c r="D15" s="18">
        <v>1985.1</v>
      </c>
      <c r="E15" s="17" t="s">
        <v>18</v>
      </c>
      <c r="F15" s="19">
        <v>201903</v>
      </c>
      <c r="G15" s="20" t="s">
        <v>19</v>
      </c>
      <c r="H15" s="21" t="s">
        <v>20</v>
      </c>
      <c r="I15" s="19" t="s">
        <v>62</v>
      </c>
      <c r="J15" s="31">
        <v>64</v>
      </c>
      <c r="K15" s="32">
        <v>63.52</v>
      </c>
      <c r="L15" s="26">
        <f>J15*0.3+K15*0.7</f>
        <v>63.664</v>
      </c>
      <c r="M15" s="24">
        <v>13</v>
      </c>
      <c r="N15" s="33"/>
      <c r="O15" s="34"/>
      <c r="P15" s="28" t="str">
        <f t="shared" si="0"/>
        <v>201903001179</v>
      </c>
      <c r="Q15" s="36">
        <v>201903001</v>
      </c>
      <c r="R15" s="36" t="s">
        <v>63</v>
      </c>
      <c r="S15" s="28"/>
    </row>
    <row r="16" spans="1:18" ht="25.5" customHeight="1">
      <c r="A16" s="10">
        <v>14</v>
      </c>
      <c r="B16" s="10" t="s">
        <v>64</v>
      </c>
      <c r="C16" s="10" t="s">
        <v>17</v>
      </c>
      <c r="D16" s="14" t="s">
        <v>65</v>
      </c>
      <c r="E16" s="10" t="s">
        <v>38</v>
      </c>
      <c r="F16" s="13">
        <v>201903</v>
      </c>
      <c r="G16" s="16" t="s">
        <v>19</v>
      </c>
      <c r="H16" s="15" t="s">
        <v>20</v>
      </c>
      <c r="I16" s="13" t="s">
        <v>66</v>
      </c>
      <c r="J16" s="24">
        <v>64</v>
      </c>
      <c r="K16" s="25">
        <v>63.48</v>
      </c>
      <c r="L16" s="26">
        <f>J16*0.3+K16*0.7</f>
        <v>63.635999999999996</v>
      </c>
      <c r="M16" s="24">
        <v>14</v>
      </c>
      <c r="N16" s="27"/>
      <c r="O16" s="27"/>
      <c r="P16" s="28" t="str">
        <f t="shared" si="0"/>
        <v>201903001003</v>
      </c>
      <c r="Q16" s="36">
        <v>201903001</v>
      </c>
      <c r="R16" s="36" t="s">
        <v>67</v>
      </c>
    </row>
    <row r="17" spans="1:19" ht="25.5" customHeight="1">
      <c r="A17" s="10">
        <v>15</v>
      </c>
      <c r="B17" s="11" t="s">
        <v>68</v>
      </c>
      <c r="C17" s="11" t="s">
        <v>28</v>
      </c>
      <c r="D17" s="12">
        <v>1993.1</v>
      </c>
      <c r="E17" s="10" t="s">
        <v>18</v>
      </c>
      <c r="F17" s="13">
        <v>201903</v>
      </c>
      <c r="G17" s="14" t="s">
        <v>19</v>
      </c>
      <c r="H17" s="15" t="s">
        <v>20</v>
      </c>
      <c r="I17" s="13" t="s">
        <v>69</v>
      </c>
      <c r="J17" s="24">
        <v>64</v>
      </c>
      <c r="K17" s="25">
        <v>61.68</v>
      </c>
      <c r="L17" s="26">
        <f>J17*0.3+K17*0.7</f>
        <v>62.37599999999999</v>
      </c>
      <c r="M17" s="24">
        <v>15</v>
      </c>
      <c r="N17" s="27"/>
      <c r="O17" s="27"/>
      <c r="P17" s="28" t="str">
        <f t="shared" si="0"/>
        <v>201903001045</v>
      </c>
      <c r="Q17" s="36">
        <v>201903001</v>
      </c>
      <c r="R17" s="36" t="s">
        <v>70</v>
      </c>
      <c r="S17" s="37"/>
    </row>
    <row r="18" spans="1:19" ht="25.5" customHeight="1">
      <c r="A18" s="10">
        <v>16</v>
      </c>
      <c r="B18" s="10" t="s">
        <v>71</v>
      </c>
      <c r="C18" s="10" t="s">
        <v>17</v>
      </c>
      <c r="D18" s="14" t="s">
        <v>72</v>
      </c>
      <c r="E18" s="10" t="s">
        <v>38</v>
      </c>
      <c r="F18" s="13">
        <v>201903</v>
      </c>
      <c r="G18" s="16" t="s">
        <v>19</v>
      </c>
      <c r="H18" s="15" t="s">
        <v>20</v>
      </c>
      <c r="I18" s="13" t="s">
        <v>73</v>
      </c>
      <c r="J18" s="24">
        <v>64</v>
      </c>
      <c r="K18" s="25">
        <v>60.98</v>
      </c>
      <c r="L18" s="26">
        <f>J18*0.3+K18*0.7</f>
        <v>61.885999999999996</v>
      </c>
      <c r="M18" s="24">
        <v>16</v>
      </c>
      <c r="N18" s="27"/>
      <c r="O18" s="27"/>
      <c r="P18" s="28" t="str">
        <f t="shared" si="0"/>
        <v>201903001077</v>
      </c>
      <c r="Q18" s="36">
        <v>201903001</v>
      </c>
      <c r="R18" s="36" t="s">
        <v>74</v>
      </c>
      <c r="S18" s="37"/>
    </row>
    <row r="19" spans="1:19" ht="25.5" customHeight="1">
      <c r="A19" s="10">
        <v>17</v>
      </c>
      <c r="B19" s="11" t="s">
        <v>75</v>
      </c>
      <c r="C19" s="11" t="s">
        <v>17</v>
      </c>
      <c r="D19" s="12">
        <v>1981.09</v>
      </c>
      <c r="E19" s="10" t="s">
        <v>18</v>
      </c>
      <c r="F19" s="13">
        <v>201903</v>
      </c>
      <c r="G19" s="14" t="s">
        <v>19</v>
      </c>
      <c r="H19" s="15" t="s">
        <v>20</v>
      </c>
      <c r="I19" s="13" t="s">
        <v>76</v>
      </c>
      <c r="J19" s="24">
        <v>66</v>
      </c>
      <c r="K19" s="25">
        <v>12.4</v>
      </c>
      <c r="L19" s="26">
        <f>J19*0.3+K19*0.7</f>
        <v>28.48</v>
      </c>
      <c r="M19" s="24">
        <v>17</v>
      </c>
      <c r="N19" s="27"/>
      <c r="O19" s="27"/>
      <c r="P19" s="28" t="str">
        <f t="shared" si="0"/>
        <v>201903001182</v>
      </c>
      <c r="Q19" s="36">
        <v>201903001</v>
      </c>
      <c r="R19" s="36" t="s">
        <v>77</v>
      </c>
      <c r="S19" s="28"/>
    </row>
    <row r="20" spans="1:19" ht="25.5" customHeight="1">
      <c r="A20" s="10">
        <v>18</v>
      </c>
      <c r="B20" s="10" t="s">
        <v>78</v>
      </c>
      <c r="C20" s="10" t="s">
        <v>17</v>
      </c>
      <c r="D20" s="14" t="s">
        <v>79</v>
      </c>
      <c r="E20" s="10" t="s">
        <v>38</v>
      </c>
      <c r="F20" s="13">
        <v>201903</v>
      </c>
      <c r="G20" s="14" t="s">
        <v>19</v>
      </c>
      <c r="H20" s="15" t="s">
        <v>20</v>
      </c>
      <c r="I20" s="13" t="s">
        <v>80</v>
      </c>
      <c r="J20" s="24">
        <v>71</v>
      </c>
      <c r="K20" s="24" t="s">
        <v>81</v>
      </c>
      <c r="L20" s="26">
        <f>J20*0.3</f>
        <v>21.3</v>
      </c>
      <c r="M20" s="24">
        <v>18</v>
      </c>
      <c r="N20" s="27"/>
      <c r="O20" s="27"/>
      <c r="P20" s="28" t="str">
        <f t="shared" si="0"/>
        <v>201903001196</v>
      </c>
      <c r="Q20" s="36">
        <v>201903001</v>
      </c>
      <c r="R20" s="36" t="s">
        <v>82</v>
      </c>
      <c r="S20" s="28"/>
    </row>
    <row r="21" ht="30" customHeight="1"/>
    <row r="22" ht="30" customHeight="1"/>
    <row r="23" ht="30" customHeight="1"/>
    <row r="24" ht="30" customHeight="1"/>
  </sheetData>
  <sheetProtection/>
  <mergeCells count="1">
    <mergeCell ref="A1:O1"/>
  </mergeCells>
  <printOptions horizontalCentered="1"/>
  <pageMargins left="0.6673611111111111" right="0.275" top="0.3541666666666667" bottom="0.3541666666666667" header="0.3145833333333333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时间煮水</cp:lastModifiedBy>
  <cp:lastPrinted>2019-05-28T01:51:46Z</cp:lastPrinted>
  <dcterms:created xsi:type="dcterms:W3CDTF">2019-04-28T18:49:07Z</dcterms:created>
  <dcterms:modified xsi:type="dcterms:W3CDTF">2019-06-25T09:14:44Z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